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tables/table1.xml" ContentType="application/vnd.openxmlformats-officedocument.spreadsheetml.table+xml"/>
  <Override PartName="/xl/pivotTables/pivotTable2.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3812"/>
  <workbookPr autoCompressPictures="0"/>
  <bookViews>
    <workbookView xWindow="600" yWindow="360" windowWidth="33260" windowHeight="16100" tabRatio="709"/>
  </bookViews>
  <sheets>
    <sheet name="Summary" sheetId="13" r:id="rId1"/>
    <sheet name="Entity_List" sheetId="14" r:id="rId2"/>
    <sheet name="Protein_List" sheetId="19" r:id="rId3"/>
    <sheet name="Gene_List" sheetId="21" r:id="rId4"/>
    <sheet name="RNA_List" sheetId="22" r:id="rId5"/>
    <sheet name="asRNA_List" sheetId="20" r:id="rId6"/>
    <sheet name="Reaction_List" sheetId="17" r:id="rId7"/>
    <sheet name="Reaction_Category" sheetId="18" r:id="rId8"/>
  </sheets>
  <definedNames>
    <definedName name="_xlnm._FilterDatabase" localSheetId="5" hidden="1">asRNA_List!$A$1:$J$15</definedName>
    <definedName name="_xlnm._FilterDatabase" localSheetId="1" hidden="1">Entity_List!$A$1:$E$1208</definedName>
    <definedName name="_xlnm._FilterDatabase" localSheetId="3" hidden="1">Gene_List!$A$1:$J$53</definedName>
    <definedName name="_xlnm._FilterDatabase" localSheetId="2" hidden="1">Protein_List!$A$1:$J$767</definedName>
    <definedName name="_xlnm._FilterDatabase" localSheetId="7" hidden="1">Reaction_Category!$A$1:$A$733</definedName>
    <definedName name="_xlnm._FilterDatabase" localSheetId="6" hidden="1">Reaction_List!$A$1:$AK$457</definedName>
    <definedName name="_xlnm._FilterDatabase" localSheetId="4" hidden="1">RNA_List!$A$1:$J$51</definedName>
    <definedName name="_xlnm._FilterDatabase" localSheetId="0" hidden="1">Summary!$A$16:$B$31</definedName>
  </definedNames>
  <calcPr calcId="145621" concurrentCalc="0"/>
  <pivotCaches>
    <pivotCache cacheId="0" r:id="rId9"/>
    <pivotCache cacheId="1" r:id="rId10"/>
  </pivotCaches>
  <extLst>
    <ext xmlns:mx="http://schemas.microsoft.com/office/mac/excel/2008/main" uri="{7523E5D3-25F3-A5E0-1632-64F254C22452}">
      <mx:ArchID Flags="2"/>
    </ext>
  </extLst>
</workbook>
</file>

<file path=xl/calcChain.xml><?xml version="1.0" encoding="utf-8"?>
<calcChain xmlns="http://schemas.openxmlformats.org/spreadsheetml/2006/main">
  <c r="D13" i="13" l="1"/>
  <c r="E2" i="13"/>
  <c r="E3" i="13"/>
  <c r="E4" i="13"/>
  <c r="E5" i="13"/>
  <c r="E6" i="13"/>
  <c r="E7" i="13"/>
  <c r="E8" i="13"/>
  <c r="E9" i="13"/>
  <c r="E10" i="13"/>
  <c r="E11" i="13"/>
  <c r="E12" i="13"/>
  <c r="E13" i="13"/>
  <c r="D2" i="13"/>
  <c r="D6" i="13"/>
  <c r="D9" i="13"/>
  <c r="D10" i="13"/>
  <c r="C13" i="13"/>
  <c r="J10" i="13"/>
  <c r="I10" i="13"/>
  <c r="J6" i="13"/>
  <c r="J2" i="13"/>
  <c r="I2" i="13"/>
  <c r="J9" i="13"/>
  <c r="I9" i="13"/>
  <c r="K13" i="13"/>
  <c r="J13" i="13"/>
  <c r="I13" i="13"/>
  <c r="H13" i="13"/>
  <c r="L9" i="13"/>
  <c r="L2" i="13"/>
  <c r="L6" i="13"/>
  <c r="L10" i="13"/>
  <c r="L13" i="13"/>
  <c r="L3" i="13"/>
  <c r="L4" i="13"/>
  <c r="L5" i="13"/>
  <c r="L7" i="13"/>
  <c r="L8" i="13"/>
  <c r="L11" i="13"/>
  <c r="L12" i="13"/>
  <c r="C2" i="13"/>
  <c r="C6" i="13"/>
  <c r="C9" i="13"/>
  <c r="C10" i="13"/>
  <c r="B2" i="13"/>
  <c r="B3" i="13"/>
  <c r="B4" i="13"/>
  <c r="B5" i="13"/>
  <c r="B6" i="13"/>
  <c r="B7" i="13"/>
  <c r="B8" i="13"/>
  <c r="B9" i="13"/>
  <c r="B10" i="13"/>
  <c r="B11" i="13"/>
  <c r="B12" i="13"/>
  <c r="B13" i="13"/>
  <c r="F3" i="22"/>
  <c r="F4" i="22"/>
  <c r="F5" i="22"/>
  <c r="F6" i="22"/>
  <c r="F7" i="22"/>
  <c r="F8" i="22"/>
  <c r="F9" i="22"/>
  <c r="F10" i="22"/>
  <c r="F11" i="22"/>
  <c r="F12" i="22"/>
  <c r="F13" i="22"/>
  <c r="F14" i="22"/>
  <c r="F15" i="22"/>
  <c r="F16" i="22"/>
  <c r="F17" i="22"/>
  <c r="F18" i="22"/>
  <c r="F19" i="22"/>
  <c r="F20" i="22"/>
  <c r="F21" i="22"/>
  <c r="F22" i="22"/>
  <c r="F23" i="22"/>
  <c r="F24" i="22"/>
  <c r="F25" i="22"/>
  <c r="F26" i="22"/>
  <c r="F27" i="22"/>
  <c r="F28" i="22"/>
  <c r="F29" i="22"/>
  <c r="F30" i="22"/>
  <c r="F31" i="22"/>
  <c r="F32" i="22"/>
  <c r="F33" i="22"/>
  <c r="F34" i="22"/>
  <c r="F35" i="22"/>
  <c r="F36" i="22"/>
  <c r="F37" i="22"/>
  <c r="F38" i="22"/>
  <c r="F39" i="22"/>
  <c r="F40" i="22"/>
  <c r="F41" i="22"/>
  <c r="F42" i="22"/>
  <c r="F43" i="22"/>
  <c r="F44" i="22"/>
  <c r="F45" i="22"/>
  <c r="F46" i="22"/>
  <c r="F47" i="22"/>
  <c r="F48" i="22"/>
  <c r="F49" i="22"/>
  <c r="F50" i="22"/>
  <c r="F51" i="22"/>
  <c r="F2" i="22"/>
  <c r="F3" i="21"/>
  <c r="F4" i="21"/>
  <c r="F5" i="21"/>
  <c r="F6" i="21"/>
  <c r="F7" i="21"/>
  <c r="F8" i="21"/>
  <c r="F9" i="21"/>
  <c r="F10" i="21"/>
  <c r="F11" i="21"/>
  <c r="F12" i="21"/>
  <c r="F13" i="21"/>
  <c r="F14" i="21"/>
  <c r="F15" i="21"/>
  <c r="F16" i="21"/>
  <c r="F17" i="21"/>
  <c r="F18" i="21"/>
  <c r="F19" i="21"/>
  <c r="F20" i="21"/>
  <c r="F21" i="21"/>
  <c r="F22" i="21"/>
  <c r="F23" i="21"/>
  <c r="F24" i="21"/>
  <c r="F25" i="21"/>
  <c r="F26" i="21"/>
  <c r="F27" i="21"/>
  <c r="F28" i="21"/>
  <c r="F29" i="21"/>
  <c r="F30" i="21"/>
  <c r="F31" i="21"/>
  <c r="F32" i="21"/>
  <c r="F33" i="21"/>
  <c r="F34" i="21"/>
  <c r="F35" i="21"/>
  <c r="F36" i="21"/>
  <c r="F37" i="21"/>
  <c r="F38" i="21"/>
  <c r="F39" i="21"/>
  <c r="F40" i="21"/>
  <c r="F41" i="21"/>
  <c r="F42" i="21"/>
  <c r="F43" i="21"/>
  <c r="F44" i="21"/>
  <c r="F45" i="21"/>
  <c r="F46" i="21"/>
  <c r="F47" i="21"/>
  <c r="F48" i="21"/>
  <c r="F49" i="21"/>
  <c r="F50" i="21"/>
  <c r="F51" i="21"/>
  <c r="F52" i="21"/>
  <c r="F53" i="21"/>
  <c r="F2" i="21"/>
  <c r="F3" i="20"/>
  <c r="F4" i="20"/>
  <c r="F5" i="20"/>
  <c r="F6" i="20"/>
  <c r="F7" i="20"/>
  <c r="F8" i="20"/>
  <c r="F9" i="20"/>
  <c r="F10" i="20"/>
  <c r="F11" i="20"/>
  <c r="F12" i="20"/>
  <c r="F13" i="20"/>
  <c r="F14" i="20"/>
  <c r="F15" i="20"/>
  <c r="F2" i="20"/>
  <c r="F4" i="19"/>
  <c r="F8" i="19"/>
  <c r="F14" i="19"/>
  <c r="F18" i="19"/>
  <c r="F19" i="19"/>
  <c r="F20" i="19"/>
  <c r="F24" i="19"/>
  <c r="F28" i="19"/>
  <c r="F30" i="19"/>
  <c r="F33" i="19"/>
  <c r="F11" i="19"/>
  <c r="F15" i="19"/>
  <c r="F22" i="19"/>
  <c r="F34" i="19"/>
  <c r="F36" i="19"/>
  <c r="F37" i="19"/>
  <c r="F39" i="19"/>
  <c r="F40" i="19"/>
  <c r="F41" i="19"/>
  <c r="F55" i="19"/>
  <c r="F44" i="19"/>
  <c r="F46" i="19"/>
  <c r="F48" i="19"/>
  <c r="F51" i="19"/>
  <c r="F53" i="19"/>
  <c r="F57" i="19"/>
  <c r="F76" i="19"/>
  <c r="F78" i="19"/>
  <c r="F81" i="19"/>
  <c r="F88" i="19"/>
  <c r="F92" i="19"/>
  <c r="F93" i="19"/>
  <c r="F94" i="19"/>
  <c r="F95" i="19"/>
  <c r="F96" i="19"/>
  <c r="F97" i="19"/>
  <c r="F98" i="19"/>
  <c r="F99" i="19"/>
  <c r="F100" i="19"/>
  <c r="F101" i="19"/>
  <c r="F102" i="19"/>
  <c r="F103" i="19"/>
  <c r="F63" i="19"/>
  <c r="F65" i="19"/>
  <c r="F70" i="19"/>
  <c r="F72" i="19"/>
  <c r="F74" i="19"/>
  <c r="F80" i="19"/>
  <c r="F104" i="19"/>
  <c r="F106" i="19"/>
  <c r="F110" i="19"/>
  <c r="F111" i="19"/>
  <c r="F114" i="19"/>
  <c r="F118" i="19"/>
  <c r="F119" i="19"/>
  <c r="F151" i="19"/>
  <c r="F155" i="19"/>
  <c r="F158" i="19"/>
  <c r="F147" i="19"/>
  <c r="F149" i="19"/>
  <c r="F162" i="19"/>
  <c r="F168" i="19"/>
  <c r="F169" i="19"/>
  <c r="F170" i="19"/>
  <c r="F172" i="19"/>
  <c r="F164" i="19"/>
  <c r="F166" i="19"/>
  <c r="F174" i="19"/>
  <c r="F177" i="19"/>
  <c r="F181" i="19"/>
  <c r="F183" i="19"/>
  <c r="F176" i="19"/>
  <c r="F179" i="19"/>
  <c r="F185" i="19"/>
  <c r="F192" i="19"/>
  <c r="F193" i="19"/>
  <c r="F194" i="19"/>
  <c r="F200" i="19"/>
  <c r="F202" i="19"/>
  <c r="F204" i="19"/>
  <c r="F206" i="19"/>
  <c r="F209" i="19"/>
  <c r="F215" i="19"/>
  <c r="F217" i="19"/>
  <c r="F222" i="19"/>
  <c r="F225" i="19"/>
  <c r="F220" i="19"/>
  <c r="F221" i="19"/>
  <c r="F227" i="19"/>
  <c r="F237" i="19"/>
  <c r="F229" i="19"/>
  <c r="F232" i="19"/>
  <c r="F235" i="19"/>
  <c r="F241" i="19"/>
  <c r="F244" i="19"/>
  <c r="F238" i="19"/>
  <c r="F246" i="19"/>
  <c r="F266" i="19"/>
  <c r="F269" i="19"/>
  <c r="F272" i="19"/>
  <c r="F275" i="19"/>
  <c r="F280" i="19"/>
  <c r="F285" i="19"/>
  <c r="F287" i="19"/>
  <c r="F212" i="19"/>
  <c r="F249" i="19"/>
  <c r="F263" i="19"/>
  <c r="F289" i="19"/>
  <c r="F290" i="19"/>
  <c r="F293" i="19"/>
  <c r="F296" i="19"/>
  <c r="F298" i="19"/>
  <c r="F300" i="19"/>
  <c r="F301" i="19"/>
  <c r="F308" i="19"/>
  <c r="F321" i="19"/>
  <c r="F324" i="19"/>
  <c r="F325" i="19"/>
  <c r="F326" i="19"/>
  <c r="F327" i="19"/>
  <c r="F328" i="19"/>
  <c r="F329" i="19"/>
  <c r="F330" i="19"/>
  <c r="F333" i="19"/>
  <c r="F338" i="19"/>
  <c r="F341" i="19"/>
  <c r="F344" i="19"/>
  <c r="F347" i="19"/>
  <c r="F348" i="19"/>
  <c r="F323" i="19"/>
  <c r="F336" i="19"/>
  <c r="F351" i="19"/>
  <c r="F354" i="19"/>
  <c r="F357" i="19"/>
  <c r="F365" i="19"/>
  <c r="F366" i="19"/>
  <c r="F367" i="19"/>
  <c r="F370" i="19"/>
  <c r="F377" i="19"/>
  <c r="F378" i="19"/>
  <c r="F380" i="19"/>
  <c r="F382" i="19"/>
  <c r="F387" i="19"/>
  <c r="F390" i="19"/>
  <c r="F395" i="19"/>
  <c r="F397" i="19"/>
  <c r="F399" i="19"/>
  <c r="F400" i="19"/>
  <c r="F401" i="19"/>
  <c r="F402" i="19"/>
  <c r="F403" i="19"/>
  <c r="F404" i="19"/>
  <c r="F405" i="19"/>
  <c r="F406" i="19"/>
  <c r="F407" i="19"/>
  <c r="F408" i="19"/>
  <c r="F409" i="19"/>
  <c r="F410" i="19"/>
  <c r="F411" i="19"/>
  <c r="F412" i="19"/>
  <c r="F413" i="19"/>
  <c r="F414" i="19"/>
  <c r="F415" i="19"/>
  <c r="F416" i="19"/>
  <c r="F417" i="19"/>
  <c r="F418" i="19"/>
  <c r="F419" i="19"/>
  <c r="F420" i="19"/>
  <c r="F424" i="19"/>
  <c r="F438" i="19"/>
  <c r="F442" i="19"/>
  <c r="F444" i="19"/>
  <c r="F447" i="19"/>
  <c r="F451" i="19"/>
  <c r="F455" i="19"/>
  <c r="F460" i="19"/>
  <c r="F463" i="19"/>
  <c r="F466" i="19"/>
  <c r="F468" i="19"/>
  <c r="F470" i="19"/>
  <c r="F472" i="19"/>
  <c r="F474" i="19"/>
  <c r="F476" i="19"/>
  <c r="F479" i="19"/>
  <c r="F482" i="19"/>
  <c r="F486" i="19"/>
  <c r="F501" i="19"/>
  <c r="F502" i="19"/>
  <c r="F503" i="19"/>
  <c r="F504" i="19"/>
  <c r="F505" i="19"/>
  <c r="F506" i="19"/>
  <c r="F507" i="19"/>
  <c r="F508" i="19"/>
  <c r="F509" i="19"/>
  <c r="F510" i="19"/>
  <c r="F511" i="19"/>
  <c r="F512" i="19"/>
  <c r="F513" i="19"/>
  <c r="F514" i="19"/>
  <c r="F515" i="19"/>
  <c r="F516" i="19"/>
  <c r="F517" i="19"/>
  <c r="F518" i="19"/>
  <c r="F519" i="19"/>
  <c r="F520" i="19"/>
  <c r="F521" i="19"/>
  <c r="F522" i="19"/>
  <c r="F523" i="19"/>
  <c r="F524" i="19"/>
  <c r="F525" i="19"/>
  <c r="F526" i="19"/>
  <c r="F527" i="19"/>
  <c r="F528" i="19"/>
  <c r="F529" i="19"/>
  <c r="F530" i="19"/>
  <c r="F531" i="19"/>
  <c r="F532" i="19"/>
  <c r="F533" i="19"/>
  <c r="F534" i="19"/>
  <c r="F535" i="19"/>
  <c r="F536" i="19"/>
  <c r="F537" i="19"/>
  <c r="F538" i="19"/>
  <c r="F539" i="19"/>
  <c r="F540" i="19"/>
  <c r="F541" i="19"/>
  <c r="F542" i="19"/>
  <c r="F487" i="19"/>
  <c r="F489" i="19"/>
  <c r="F491" i="19"/>
  <c r="F549" i="19"/>
  <c r="F563" i="19"/>
  <c r="F565" i="19"/>
  <c r="F566" i="19"/>
  <c r="F570" i="19"/>
  <c r="F572" i="19"/>
  <c r="F575" i="19"/>
  <c r="F578" i="19"/>
  <c r="F579" i="19"/>
  <c r="F580" i="19"/>
  <c r="F581" i="19"/>
  <c r="F582" i="19"/>
  <c r="F583" i="19"/>
  <c r="F584" i="19"/>
  <c r="F585" i="19"/>
  <c r="F586" i="19"/>
  <c r="F587" i="19"/>
  <c r="F588" i="19"/>
  <c r="F589" i="19"/>
  <c r="F590" i="19"/>
  <c r="F591" i="19"/>
  <c r="F592" i="19"/>
  <c r="F593" i="19"/>
  <c r="F594" i="19"/>
  <c r="F595" i="19"/>
  <c r="F596" i="19"/>
  <c r="F597" i="19"/>
  <c r="F598" i="19"/>
  <c r="F599" i="19"/>
  <c r="F600" i="19"/>
  <c r="F601" i="19"/>
  <c r="F602" i="19"/>
  <c r="F603" i="19"/>
  <c r="F604" i="19"/>
  <c r="F605" i="19"/>
  <c r="F606" i="19"/>
  <c r="F607" i="19"/>
  <c r="F608" i="19"/>
  <c r="F609" i="19"/>
  <c r="F610" i="19"/>
  <c r="F611" i="19"/>
  <c r="F612" i="19"/>
  <c r="F613" i="19"/>
  <c r="F614" i="19"/>
  <c r="F615" i="19"/>
  <c r="F616" i="19"/>
  <c r="F617" i="19"/>
  <c r="F618" i="19"/>
  <c r="F619" i="19"/>
  <c r="F620" i="19"/>
  <c r="F621" i="19"/>
  <c r="F622" i="19"/>
  <c r="F623" i="19"/>
  <c r="F624" i="19"/>
  <c r="F625" i="19"/>
  <c r="F626" i="19"/>
  <c r="F627" i="19"/>
  <c r="F628" i="19"/>
  <c r="F629" i="19"/>
  <c r="F630" i="19"/>
  <c r="F631" i="19"/>
  <c r="F632" i="19"/>
  <c r="F633" i="19"/>
  <c r="F634" i="19"/>
  <c r="F635" i="19"/>
  <c r="F636" i="19"/>
  <c r="F637" i="19"/>
  <c r="F638" i="19"/>
  <c r="F639" i="19"/>
  <c r="F640" i="19"/>
  <c r="F641" i="19"/>
  <c r="F642" i="19"/>
  <c r="F643" i="19"/>
  <c r="F644" i="19"/>
  <c r="F645" i="19"/>
  <c r="F646" i="19"/>
  <c r="F647" i="19"/>
  <c r="F648" i="19"/>
  <c r="F649" i="19"/>
  <c r="F650" i="19"/>
  <c r="F651" i="19"/>
  <c r="F652" i="19"/>
  <c r="F653" i="19"/>
  <c r="F654" i="19"/>
  <c r="F544" i="19"/>
  <c r="F545" i="19"/>
  <c r="F547" i="19"/>
  <c r="F551" i="19"/>
  <c r="F552" i="19"/>
  <c r="F554" i="19"/>
  <c r="F557" i="19"/>
  <c r="F558" i="19"/>
  <c r="F560" i="19"/>
  <c r="F655" i="19"/>
  <c r="F657" i="19"/>
  <c r="F659" i="19"/>
  <c r="F661" i="19"/>
  <c r="F670" i="19"/>
  <c r="F672" i="19"/>
  <c r="F674" i="19"/>
  <c r="F676" i="19"/>
  <c r="F677" i="19"/>
  <c r="F682" i="19"/>
  <c r="F663" i="19"/>
  <c r="F678" i="19"/>
  <c r="F680" i="19"/>
  <c r="F685" i="19"/>
  <c r="F687" i="19"/>
  <c r="F696" i="19"/>
  <c r="F700" i="19"/>
  <c r="F703" i="19"/>
  <c r="F705" i="19"/>
  <c r="F708" i="19"/>
  <c r="F710" i="19"/>
  <c r="F712" i="19"/>
  <c r="F714" i="19"/>
  <c r="F718" i="19"/>
  <c r="F716" i="19"/>
  <c r="F724" i="19"/>
  <c r="F726" i="19"/>
  <c r="F728" i="19"/>
  <c r="F731" i="19"/>
  <c r="F735" i="19"/>
  <c r="F737" i="19"/>
  <c r="F739" i="19"/>
  <c r="F741" i="19"/>
  <c r="F746" i="19"/>
  <c r="F691" i="19"/>
  <c r="F692" i="19"/>
  <c r="F698" i="19"/>
  <c r="F720" i="19"/>
  <c r="F723" i="19"/>
  <c r="F747" i="19"/>
  <c r="F749" i="19"/>
  <c r="F750" i="19"/>
  <c r="F752" i="19"/>
  <c r="F756" i="19"/>
  <c r="F757" i="19"/>
  <c r="F762" i="19"/>
  <c r="F764" i="19"/>
  <c r="F6" i="19"/>
  <c r="F26" i="19"/>
  <c r="F87" i="19"/>
  <c r="F59" i="19"/>
  <c r="F61" i="19"/>
  <c r="F68" i="19"/>
  <c r="F83" i="19"/>
  <c r="F85" i="19"/>
  <c r="F90" i="19"/>
  <c r="F109" i="19"/>
  <c r="F116" i="19"/>
  <c r="F123" i="19"/>
  <c r="F126" i="19"/>
  <c r="F127" i="19"/>
  <c r="F124" i="19"/>
  <c r="F128" i="19"/>
  <c r="F129" i="19"/>
  <c r="F130" i="19"/>
  <c r="F131" i="19"/>
  <c r="F132" i="19"/>
  <c r="F133" i="19"/>
  <c r="F134" i="19"/>
  <c r="F135" i="19"/>
  <c r="F136" i="19"/>
  <c r="F137" i="19"/>
  <c r="F138" i="19"/>
  <c r="F139" i="19"/>
  <c r="F140" i="19"/>
  <c r="F141" i="19"/>
  <c r="F142" i="19"/>
  <c r="F144" i="19"/>
  <c r="F146" i="19"/>
  <c r="F196" i="19"/>
  <c r="F198" i="19"/>
  <c r="F250" i="19"/>
  <c r="F254" i="19"/>
  <c r="F257" i="19"/>
  <c r="F260" i="19"/>
  <c r="F349" i="19"/>
  <c r="F422" i="19"/>
  <c r="F423" i="19"/>
  <c r="F426" i="19"/>
  <c r="F430" i="19"/>
  <c r="F431" i="19"/>
  <c r="F433" i="19"/>
  <c r="F435" i="19"/>
  <c r="F436" i="19"/>
  <c r="F437" i="19"/>
  <c r="F449" i="19"/>
  <c r="F497" i="19"/>
  <c r="F495" i="19"/>
  <c r="F499" i="19"/>
  <c r="F493" i="19"/>
  <c r="F668" i="19"/>
  <c r="F669" i="19"/>
  <c r="F666" i="19"/>
  <c r="F694" i="19"/>
  <c r="F744" i="19"/>
  <c r="F753" i="19"/>
  <c r="F761" i="19"/>
  <c r="F160" i="19"/>
  <c r="F765" i="19"/>
  <c r="F84" i="19"/>
  <c r="F673" i="19"/>
  <c r="F273" i="19"/>
  <c r="F247" i="19"/>
  <c r="F736" i="19"/>
  <c r="F167" i="19"/>
  <c r="F719" i="19"/>
  <c r="F738" i="19"/>
  <c r="F165" i="19"/>
  <c r="F184" i="19"/>
  <c r="F175" i="19"/>
  <c r="F500" i="19"/>
  <c r="F758" i="19"/>
  <c r="F299" i="19"/>
  <c r="F270" i="19"/>
  <c r="F759" i="19"/>
  <c r="F216" i="19"/>
  <c r="F173" i="19"/>
  <c r="F35" i="19"/>
  <c r="F297" i="19"/>
  <c r="F267" i="19"/>
  <c r="F268" i="19"/>
  <c r="F309" i="19"/>
  <c r="F671" i="19"/>
  <c r="F469" i="19"/>
  <c r="F760" i="19"/>
  <c r="F31" i="19"/>
  <c r="F345" i="19"/>
  <c r="F342" i="19"/>
  <c r="F334" i="19"/>
  <c r="F156" i="19"/>
  <c r="F355" i="19"/>
  <c r="F186" i="19"/>
  <c r="F358" i="19"/>
  <c r="F310" i="19"/>
  <c r="F717" i="19"/>
  <c r="F163" i="19"/>
  <c r="F171" i="19"/>
  <c r="F32" i="19"/>
  <c r="F727" i="19"/>
  <c r="F346" i="19"/>
  <c r="F343" i="19"/>
  <c r="F427" i="19"/>
  <c r="F335" i="19"/>
  <c r="F157" i="19"/>
  <c r="F66" i="19"/>
  <c r="F77" i="19"/>
  <c r="F571" i="19"/>
  <c r="F732" i="19"/>
  <c r="F274" i="19"/>
  <c r="F271" i="19"/>
  <c r="F686" i="19"/>
  <c r="F688" i="19"/>
  <c r="F689" i="19"/>
  <c r="F721" i="19"/>
  <c r="F697" i="19"/>
  <c r="F251" i="19"/>
  <c r="F261" i="19"/>
  <c r="F248" i="19"/>
  <c r="F428" i="19"/>
  <c r="F262" i="19"/>
  <c r="F252" i="19"/>
  <c r="F82" i="19"/>
  <c r="F391" i="19"/>
  <c r="F576" i="19"/>
  <c r="F120" i="19"/>
  <c r="F105" i="19"/>
  <c r="F152" i="19"/>
  <c r="F21" i="19"/>
  <c r="F25" i="19"/>
  <c r="F660" i="19"/>
  <c r="F56" i="19"/>
  <c r="F213" i="19"/>
  <c r="F54" i="19"/>
  <c r="F49" i="19"/>
  <c r="F471" i="19"/>
  <c r="F473" i="19"/>
  <c r="F38" i="19"/>
  <c r="F350" i="19"/>
  <c r="F288" i="19"/>
  <c r="F145" i="19"/>
  <c r="F143" i="19"/>
  <c r="F201" i="19"/>
  <c r="F383" i="19"/>
  <c r="F339" i="19"/>
  <c r="F340" i="19"/>
  <c r="F434" i="19"/>
  <c r="F683" i="19"/>
  <c r="F684" i="19"/>
  <c r="F439" i="19"/>
  <c r="F452" i="19"/>
  <c r="F453" i="19"/>
  <c r="F311" i="19"/>
  <c r="F725" i="19"/>
  <c r="F352" i="19"/>
  <c r="F353" i="19"/>
  <c r="F699" i="19"/>
  <c r="F115" i="19"/>
  <c r="F662" i="19"/>
  <c r="F322" i="19"/>
  <c r="F658" i="19"/>
  <c r="F656" i="19"/>
  <c r="F178" i="19"/>
  <c r="F89" i="19"/>
  <c r="F371" i="19"/>
  <c r="F161" i="19"/>
  <c r="F766" i="19"/>
  <c r="F767" i="19"/>
  <c r="F86" i="19"/>
  <c r="F187" i="19"/>
  <c r="F456" i="19"/>
  <c r="F253" i="19"/>
  <c r="F264" i="19"/>
  <c r="F359" i="19"/>
  <c r="F188" i="19"/>
  <c r="F667" i="19"/>
  <c r="F189" i="19"/>
  <c r="F107" i="19"/>
  <c r="F265" i="19"/>
  <c r="F302" i="19"/>
  <c r="F7" i="19"/>
  <c r="F384" i="19"/>
  <c r="F210" i="19"/>
  <c r="F294" i="19"/>
  <c r="F255" i="19"/>
  <c r="F258" i="19"/>
  <c r="F331" i="19"/>
  <c r="F153" i="19"/>
  <c r="F303" i="19"/>
  <c r="F693" i="19"/>
  <c r="F203" i="19"/>
  <c r="F555" i="19"/>
  <c r="F561" i="19"/>
  <c r="F477" i="19"/>
  <c r="F312" i="19"/>
  <c r="F313" i="19"/>
  <c r="F360" i="19"/>
  <c r="F745" i="19"/>
  <c r="F117" i="19"/>
  <c r="F480" i="19"/>
  <c r="F481" i="19"/>
  <c r="F562" i="19"/>
  <c r="F556" i="19"/>
  <c r="F332" i="19"/>
  <c r="F154" i="19"/>
  <c r="F392" i="19"/>
  <c r="F361" i="19"/>
  <c r="F362" i="19"/>
  <c r="F363" i="19"/>
  <c r="F443" i="19"/>
  <c r="F182" i="19"/>
  <c r="F150" i="19"/>
  <c r="F91" i="19"/>
  <c r="F27" i="19"/>
  <c r="F372" i="19"/>
  <c r="F304" i="19"/>
  <c r="F159" i="19"/>
  <c r="F60" i="19"/>
  <c r="F62" i="19"/>
  <c r="F457" i="19"/>
  <c r="F458" i="19"/>
  <c r="F314" i="19"/>
  <c r="F754" i="19"/>
  <c r="F475" i="19"/>
  <c r="F550" i="19"/>
  <c r="F748" i="19"/>
  <c r="F16" i="19"/>
  <c r="F553" i="19"/>
  <c r="F681" i="19"/>
  <c r="F478" i="19"/>
  <c r="F197" i="19"/>
  <c r="F742" i="19"/>
  <c r="F276" i="19"/>
  <c r="F281" i="19"/>
  <c r="F277" i="19"/>
  <c r="F282" i="19"/>
  <c r="F195" i="19"/>
  <c r="F713" i="19"/>
  <c r="F715" i="19"/>
  <c r="F711" i="19"/>
  <c r="F573" i="19"/>
  <c r="F454" i="19"/>
  <c r="F440" i="19"/>
  <c r="F385" i="19"/>
  <c r="F461" i="19"/>
  <c r="F211" i="19"/>
  <c r="F256" i="19"/>
  <c r="F259" i="19"/>
  <c r="F398" i="19"/>
  <c r="F567" i="19"/>
  <c r="F5" i="19"/>
  <c r="F577" i="19"/>
  <c r="F448" i="19"/>
  <c r="F445" i="19"/>
  <c r="F396" i="19"/>
  <c r="F373" i="19"/>
  <c r="F388" i="19"/>
  <c r="F675" i="19"/>
  <c r="F393" i="19"/>
  <c r="F701" i="19"/>
  <c r="F702" i="19"/>
  <c r="F394" i="19"/>
  <c r="F190" i="19"/>
  <c r="F679" i="19"/>
  <c r="F199" i="19"/>
  <c r="F17" i="19"/>
  <c r="F446" i="19"/>
  <c r="F459" i="19"/>
  <c r="F462" i="19"/>
  <c r="F121" i="19"/>
  <c r="F122" i="19"/>
  <c r="F315" i="19"/>
  <c r="F3" i="19"/>
  <c r="F305" i="19"/>
  <c r="F374" i="19"/>
  <c r="F316" i="19"/>
  <c r="F317" i="19"/>
  <c r="F52" i="19"/>
  <c r="F112" i="19"/>
  <c r="F113" i="19"/>
  <c r="F729" i="19"/>
  <c r="F733" i="19"/>
  <c r="F706" i="19"/>
  <c r="F740" i="19"/>
  <c r="F278" i="19"/>
  <c r="F283" i="19"/>
  <c r="F236" i="19"/>
  <c r="F279" i="19"/>
  <c r="F483" i="19"/>
  <c r="F223" i="19"/>
  <c r="F12" i="19"/>
  <c r="F484" i="19"/>
  <c r="F485" i="19"/>
  <c r="F69" i="19"/>
  <c r="F108" i="19"/>
  <c r="F568" i="19"/>
  <c r="F743" i="19"/>
  <c r="F751" i="19"/>
  <c r="F386" i="19"/>
  <c r="F441" i="19"/>
  <c r="F295" i="19"/>
  <c r="F559" i="19"/>
  <c r="F564" i="19"/>
  <c r="F218" i="19"/>
  <c r="F574" i="19"/>
  <c r="F695" i="19"/>
  <c r="F47" i="19"/>
  <c r="F50" i="19"/>
  <c r="F67" i="19"/>
  <c r="F71" i="19"/>
  <c r="F9" i="19"/>
  <c r="F10" i="19"/>
  <c r="F45" i="19"/>
  <c r="F284" i="19"/>
  <c r="F205" i="19"/>
  <c r="F207" i="19"/>
  <c r="F467" i="19"/>
  <c r="F432" i="19"/>
  <c r="F704" i="19"/>
  <c r="F208" i="19"/>
  <c r="F125" i="19"/>
  <c r="F356" i="19"/>
  <c r="F722" i="19"/>
  <c r="F709" i="19"/>
  <c r="F148" i="19"/>
  <c r="F180" i="19"/>
  <c r="F75" i="19"/>
  <c r="F496" i="19"/>
  <c r="F498" i="19"/>
  <c r="F239" i="19"/>
  <c r="F242" i="19"/>
  <c r="F379" i="19"/>
  <c r="F29" i="19"/>
  <c r="F494" i="19"/>
  <c r="F240" i="19"/>
  <c r="F243" i="19"/>
  <c r="F425" i="19"/>
  <c r="F73" i="19"/>
  <c r="F569" i="19"/>
  <c r="F245" i="19"/>
  <c r="F450" i="19"/>
  <c r="F707" i="19"/>
  <c r="F230" i="19"/>
  <c r="F233" i="19"/>
  <c r="F368" i="19"/>
  <c r="F734" i="19"/>
  <c r="F231" i="19"/>
  <c r="F234" i="19"/>
  <c r="F369" i="19"/>
  <c r="F730" i="19"/>
  <c r="F375" i="19"/>
  <c r="F306" i="19"/>
  <c r="F376" i="19"/>
  <c r="F364" i="19"/>
  <c r="F318" i="19"/>
  <c r="F307" i="19"/>
  <c r="F546" i="19"/>
  <c r="F548" i="19"/>
  <c r="F763" i="19"/>
  <c r="F23" i="19"/>
  <c r="F490" i="19"/>
  <c r="F58" i="19"/>
  <c r="F488" i="19"/>
  <c r="F492" i="19"/>
  <c r="F64" i="19"/>
  <c r="F79" i="19"/>
  <c r="F214" i="19"/>
  <c r="F421" i="19"/>
  <c r="F389" i="19"/>
  <c r="F219" i="19"/>
  <c r="F224" i="19"/>
  <c r="F543" i="19"/>
  <c r="F13" i="19"/>
  <c r="F690" i="19"/>
  <c r="F291" i="19"/>
  <c r="F429" i="19"/>
  <c r="F42" i="19"/>
  <c r="F43" i="19"/>
  <c r="F464" i="19"/>
  <c r="F465" i="19"/>
  <c r="F286" i="19"/>
  <c r="F226" i="19"/>
  <c r="F228" i="19"/>
  <c r="F755" i="19"/>
  <c r="F319" i="19"/>
  <c r="F292" i="19"/>
  <c r="F320" i="19"/>
  <c r="F191" i="19"/>
  <c r="F337" i="19"/>
  <c r="F381" i="19"/>
  <c r="F664" i="19"/>
  <c r="F665" i="19"/>
  <c r="F2" i="19"/>
  <c r="B33" i="13"/>
  <c r="B17" i="13"/>
  <c r="B18" i="13"/>
  <c r="B19" i="13"/>
  <c r="B20" i="13"/>
  <c r="B21" i="13"/>
  <c r="B22" i="13"/>
  <c r="B23" i="13"/>
  <c r="B24" i="13"/>
  <c r="B25" i="13"/>
  <c r="B26" i="13"/>
  <c r="B27" i="13"/>
  <c r="B28" i="13"/>
  <c r="B29" i="13"/>
  <c r="B30" i="13"/>
  <c r="B31" i="13"/>
</calcChain>
</file>

<file path=xl/sharedStrings.xml><?xml version="1.0" encoding="utf-8"?>
<sst xmlns="http://schemas.openxmlformats.org/spreadsheetml/2006/main" count="15469" uniqueCount="3469">
  <si>
    <t>class</t>
  </si>
  <si>
    <t>id</t>
  </si>
  <si>
    <t>name</t>
  </si>
  <si>
    <t>ANTISENSE_RNA</t>
  </si>
  <si>
    <t>s382831</t>
  </si>
  <si>
    <t>negative strand vRNA</t>
  </si>
  <si>
    <t>s1027548</t>
  </si>
  <si>
    <t>ssRNA</t>
  </si>
  <si>
    <t>s129</t>
  </si>
  <si>
    <t>viral_RNA</t>
  </si>
  <si>
    <t>COMPLEX</t>
  </si>
  <si>
    <t>s1028148</t>
  </si>
  <si>
    <t>26S proteasome</t>
  </si>
  <si>
    <t>s1027838</t>
  </si>
  <si>
    <t>40S ribosomal_br_complex</t>
  </si>
  <si>
    <t>s1027819</t>
  </si>
  <si>
    <t>40S:elf3:elF1A</t>
  </si>
  <si>
    <t>s1027828</t>
  </si>
  <si>
    <t>43S complex</t>
  </si>
  <si>
    <t>s385448</t>
  </si>
  <si>
    <t>48S</t>
  </si>
  <si>
    <t>s1027967</t>
  </si>
  <si>
    <t>60S ribosomal_br_complex</t>
  </si>
  <si>
    <t>s1027815</t>
  </si>
  <si>
    <t>80S robosome</t>
  </si>
  <si>
    <t>s1027711</t>
  </si>
  <si>
    <t>ATF-2_c-Jun_AP-1</t>
  </si>
  <si>
    <t>s1027664</t>
  </si>
  <si>
    <t>s1027503</t>
  </si>
  <si>
    <t>s387934</t>
  </si>
  <si>
    <t>Apaf1_CytoC</t>
  </si>
  <si>
    <t>s1027455</t>
  </si>
  <si>
    <t>Atg complex</t>
  </si>
  <si>
    <t>s385368</t>
  </si>
  <si>
    <t>Bak_Bax complex</t>
  </si>
  <si>
    <t>s1028137</t>
  </si>
  <si>
    <t>Beclin-1_Atg6_M2</t>
  </si>
  <si>
    <t>s1028177</t>
  </si>
  <si>
    <t>Beclin_Bcl-2</t>
  </si>
  <si>
    <t>s1028031</t>
  </si>
  <si>
    <t>CBC</t>
  </si>
  <si>
    <t>s385040</t>
  </si>
  <si>
    <t>s1028054</t>
  </si>
  <si>
    <t>COPI coatomer</t>
  </si>
  <si>
    <t>s1028051</t>
  </si>
  <si>
    <t>COPII coat</t>
  </si>
  <si>
    <t>s1028040</t>
  </si>
  <si>
    <t>CPSF</t>
  </si>
  <si>
    <t>s1028180</t>
  </si>
  <si>
    <t>Class III PI3K complex_Atg14</t>
  </si>
  <si>
    <t>s1028176</t>
  </si>
  <si>
    <t>Class III PI3K complex_UVRAG</t>
  </si>
  <si>
    <t>s385403</t>
  </si>
  <si>
    <t>Crm1_RanGTPase_GDP_complex</t>
  </si>
  <si>
    <t>s385473</t>
  </si>
  <si>
    <t>EGFR_Cbl_Grb2_Eps15</t>
  </si>
  <si>
    <t>s385507</t>
  </si>
  <si>
    <t>EGFR_Cbl_Grb2_Epsin1</t>
  </si>
  <si>
    <t>s1027767</t>
  </si>
  <si>
    <t>EGFR_Cbl_Grb2_polyUb</t>
  </si>
  <si>
    <t>Exon-Junction-Complex</t>
  </si>
  <si>
    <t>s382743</t>
  </si>
  <si>
    <t>s384730</t>
  </si>
  <si>
    <t>HA</t>
  </si>
  <si>
    <t>s387659</t>
  </si>
  <si>
    <t>HA trimer:Lipid Raft Complex</t>
  </si>
  <si>
    <t>s387664</t>
  </si>
  <si>
    <t>HA_cleavaged</t>
  </si>
  <si>
    <t>s382807</t>
  </si>
  <si>
    <t>HA_sulfatide_binding</t>
  </si>
  <si>
    <t>s385600</t>
  </si>
  <si>
    <t>HA_vRNP</t>
  </si>
  <si>
    <t>s385392</t>
  </si>
  <si>
    <t>Hsp40_p58IPK_p52rIPK_complex</t>
  </si>
  <si>
    <t>s1028607</t>
  </si>
  <si>
    <t>Hsp40_p58_super_IPK_endsuper_</t>
  </si>
  <si>
    <t>s385391</t>
  </si>
  <si>
    <t>Hsp70_Hsp40_p58IPK_complex</t>
  </si>
  <si>
    <t>s387982</t>
  </si>
  <si>
    <t>IFNAR1-2</t>
  </si>
  <si>
    <t>s387962</t>
  </si>
  <si>
    <t>IFNs</t>
  </si>
  <si>
    <t>s387961</t>
  </si>
  <si>
    <t>s1027702</t>
  </si>
  <si>
    <t>IKK complex</t>
  </si>
  <si>
    <t>s385584</t>
  </si>
  <si>
    <t>s385317</t>
  </si>
  <si>
    <t>IKK_alpha__IKK_beta_</t>
  </si>
  <si>
    <t>s382839</t>
  </si>
  <si>
    <t>IKKi_TBK1</t>
  </si>
  <si>
    <t>s1027419</t>
  </si>
  <si>
    <t>IPS-1:NLRX1</t>
  </si>
  <si>
    <t>s385090</t>
  </si>
  <si>
    <t>IPS-1_RIG-I</t>
  </si>
  <si>
    <t>s385341</t>
  </si>
  <si>
    <t>IPS1_RIG-I_IKKi_TBK1</t>
  </si>
  <si>
    <t>s385340</t>
  </si>
  <si>
    <t>IPS1_RIG-I_TBK1_IKKi_IKK_alpha__IKK_beta_</t>
  </si>
  <si>
    <t>s1027709</t>
  </si>
  <si>
    <t>ISGF3(STAT1_STAT2_IRF9)</t>
  </si>
  <si>
    <t>s1027708</t>
  </si>
  <si>
    <t>s1027685</t>
  </si>
  <si>
    <t>ISGs: IFN-stimulated genes</t>
  </si>
  <si>
    <t>s1028192</t>
  </si>
  <si>
    <t>ISGylated NS1</t>
  </si>
  <si>
    <t>s1028140</t>
  </si>
  <si>
    <t>I_kappa_B_NF_kappa_B</t>
  </si>
  <si>
    <t>s387939</t>
  </si>
  <si>
    <t>s1027471</t>
  </si>
  <si>
    <t>JAK_TYK2</t>
  </si>
  <si>
    <t>s382001</t>
  </si>
  <si>
    <t>M1_Hsc70_complex</t>
  </si>
  <si>
    <t>s382207</t>
  </si>
  <si>
    <t>M1_vRNPs_complex</t>
  </si>
  <si>
    <t>s385354</t>
  </si>
  <si>
    <t>MCM_complx</t>
  </si>
  <si>
    <t>s382244</t>
  </si>
  <si>
    <t>NA tetramer:Lpid Raft</t>
  </si>
  <si>
    <t>s385596</t>
  </si>
  <si>
    <t>NFkB(p50/p65)</t>
  </si>
  <si>
    <t>s385595</t>
  </si>
  <si>
    <t>s385519</t>
  </si>
  <si>
    <t>NLRP3 inflammasome</t>
  </si>
  <si>
    <t>s383797</t>
  </si>
  <si>
    <t>NP-viral RNP complex</t>
  </si>
  <si>
    <t>s1027531</t>
  </si>
  <si>
    <t>NPC</t>
  </si>
  <si>
    <t>s1027505</t>
  </si>
  <si>
    <t>s1027544</t>
  </si>
  <si>
    <t>NP_import complex</t>
  </si>
  <si>
    <t>s381490</t>
  </si>
  <si>
    <t>s383949</t>
  </si>
  <si>
    <t>NS1_CPSF_binding</t>
  </si>
  <si>
    <t>s1027751</t>
  </si>
  <si>
    <t>NS1_CrkL_PI3K</t>
  </si>
  <si>
    <t>s1028625</t>
  </si>
  <si>
    <t>NS1_Dlg1</t>
  </si>
  <si>
    <t>s382780</t>
  </si>
  <si>
    <t>NS1_NS1-BP_complex</t>
  </si>
  <si>
    <t>s385117</t>
  </si>
  <si>
    <t>NS1_PABPN1</t>
  </si>
  <si>
    <t>s385321</t>
  </si>
  <si>
    <t>NS1_PKR_PACT_complex</t>
  </si>
  <si>
    <t>s1028622</t>
  </si>
  <si>
    <t>NS1_SCRIB</t>
  </si>
  <si>
    <t>s382833</t>
  </si>
  <si>
    <t>NS1_TRIM25</t>
  </si>
  <si>
    <t>s1027722</t>
  </si>
  <si>
    <t>NS1_Tap_p15</t>
  </si>
  <si>
    <t>s385100</t>
  </si>
  <si>
    <t>NS1_dsRNA</t>
  </si>
  <si>
    <t>s1027735</t>
  </si>
  <si>
    <t>NS1_import_complex</t>
  </si>
  <si>
    <t>s1027729</t>
  </si>
  <si>
    <t>s383958</t>
  </si>
  <si>
    <t>NS1protein_NS1mRNA_binding</t>
  </si>
  <si>
    <t>s1028055</t>
  </si>
  <si>
    <t>P-TEFb</t>
  </si>
  <si>
    <t>s381174</t>
  </si>
  <si>
    <t>PA-PB1_complex</t>
  </si>
  <si>
    <t>s1027542</t>
  </si>
  <si>
    <t>PA-PB1_import_complex</t>
  </si>
  <si>
    <t>s1027541</t>
  </si>
  <si>
    <t>s382817</t>
  </si>
  <si>
    <t>PA_hCLE_binding</t>
  </si>
  <si>
    <t>s385061</t>
  </si>
  <si>
    <t>PB1-F2_PTPC</t>
  </si>
  <si>
    <t>s381457</t>
  </si>
  <si>
    <t>PB1-Hsp90_complex</t>
  </si>
  <si>
    <t>s385157</t>
  </si>
  <si>
    <t>PB1-PB2-Hsp90_complex</t>
  </si>
  <si>
    <t>s385143</t>
  </si>
  <si>
    <t>s385136</t>
  </si>
  <si>
    <t>PB1_IPO5_complex</t>
  </si>
  <si>
    <t>s382828</t>
  </si>
  <si>
    <t>PB1_PB1-F2_complex</t>
  </si>
  <si>
    <t>s385150</t>
  </si>
  <si>
    <t>PB2-Hsp90_complex</t>
  </si>
  <si>
    <t>s381442</t>
  </si>
  <si>
    <t>s385069</t>
  </si>
  <si>
    <t>PB2_IPS-1</t>
  </si>
  <si>
    <t>s1027757</t>
  </si>
  <si>
    <t>PI3K</t>
  </si>
  <si>
    <t>s1027749</t>
  </si>
  <si>
    <t>s382629</t>
  </si>
  <si>
    <t>PKC-RACK1_complex</t>
  </si>
  <si>
    <t>s385054</t>
  </si>
  <si>
    <t>PTPC</t>
  </si>
  <si>
    <t>s385095</t>
  </si>
  <si>
    <t>RIG-I_negative strand vRNA</t>
  </si>
  <si>
    <t>s385086</t>
  </si>
  <si>
    <t>s382635</t>
  </si>
  <si>
    <t>Rab11-FIP_complex</t>
  </si>
  <si>
    <t>s380504</t>
  </si>
  <si>
    <t>Ran-GDP</t>
  </si>
  <si>
    <t>s384671</t>
  </si>
  <si>
    <t xml:space="preserve">RanGDPase </t>
  </si>
  <si>
    <t>s384594</t>
  </si>
  <si>
    <t>s385302</t>
  </si>
  <si>
    <t>RanGTPase</t>
  </si>
  <si>
    <t>s384682</t>
  </si>
  <si>
    <t>s1028637</t>
  </si>
  <si>
    <t>s387992</t>
  </si>
  <si>
    <t>STAT1_STAT2</t>
  </si>
  <si>
    <t>s387988</t>
  </si>
  <si>
    <t>s1028604</t>
  </si>
  <si>
    <t>s1028598</t>
  </si>
  <si>
    <t>SUMOylated NP</t>
  </si>
  <si>
    <t>s1028592</t>
  </si>
  <si>
    <t>SUMOylated NS1</t>
  </si>
  <si>
    <t>s1028601</t>
  </si>
  <si>
    <t>SUMOylated PB1</t>
  </si>
  <si>
    <t>s1028595</t>
  </si>
  <si>
    <t>SUMOylated_M1</t>
  </si>
  <si>
    <t>s1027586</t>
  </si>
  <si>
    <t>TAB1_TAB2/3_TAK1</t>
  </si>
  <si>
    <t>s1027508</t>
  </si>
  <si>
    <t>TBK1_IKK_epsilon_</t>
  </si>
  <si>
    <t>s3</t>
  </si>
  <si>
    <t>THO_complex</t>
  </si>
  <si>
    <t>s385589</t>
  </si>
  <si>
    <t>TLR3_TRAF3</t>
  </si>
  <si>
    <t>s385555</t>
  </si>
  <si>
    <t>TLR3_TRAF6</t>
  </si>
  <si>
    <t>s385592</t>
  </si>
  <si>
    <t>TLR7_MyD88</t>
  </si>
  <si>
    <t>s382651</t>
  </si>
  <si>
    <t>TREX_complex</t>
  </si>
  <si>
    <t>s385318</t>
  </si>
  <si>
    <t>Tap_p15_complex</t>
  </si>
  <si>
    <t>s382650</t>
  </si>
  <si>
    <t>s384120</t>
  </si>
  <si>
    <t>UAF56_THO complex</t>
  </si>
  <si>
    <t>s1027445</t>
  </si>
  <si>
    <t>Viperin_FPPS</t>
  </si>
  <si>
    <t>s387920</t>
  </si>
  <si>
    <t>apoptosome</t>
  </si>
  <si>
    <t>s380956</t>
  </si>
  <si>
    <t>budding_virus</t>
  </si>
  <si>
    <t>s387678</t>
  </si>
  <si>
    <t>capped_HA_mRNA_complex</t>
  </si>
  <si>
    <t>s1027700</t>
  </si>
  <si>
    <t>capped_M1_mRNA_complex</t>
  </si>
  <si>
    <t>s1027699</t>
  </si>
  <si>
    <t>capped_M2_mRNA_complex</t>
  </si>
  <si>
    <t>s387730</t>
  </si>
  <si>
    <t>capped_M_mRNA_complex</t>
  </si>
  <si>
    <t>s387583</t>
  </si>
  <si>
    <t>capped_NA_mRNA_complex</t>
  </si>
  <si>
    <t>s1027727</t>
  </si>
  <si>
    <t>capped_NEP/NS2_mRNA_complex</t>
  </si>
  <si>
    <t>s387682</t>
  </si>
  <si>
    <t>capped_NP_mRNA_complex</t>
  </si>
  <si>
    <t>s1027698</t>
  </si>
  <si>
    <t>capped_NS1_mRNA_complex</t>
  </si>
  <si>
    <t>s1027696</t>
  </si>
  <si>
    <t>capped_NS_mRNA_complex</t>
  </si>
  <si>
    <t>s387688</t>
  </si>
  <si>
    <t>capped_PA_mRNA_complex</t>
  </si>
  <si>
    <t>s387691</t>
  </si>
  <si>
    <t>capped_PB1-F2_mRNA_complex</t>
  </si>
  <si>
    <t>s387686</t>
  </si>
  <si>
    <t>capped_PB1_mRNA_complex</t>
  </si>
  <si>
    <t>s387683</t>
  </si>
  <si>
    <t>capped_PB2_mRNA_complex</t>
  </si>
  <si>
    <t>s387823</t>
  </si>
  <si>
    <t>capped_host_mRNA</t>
  </si>
  <si>
    <t>s383795</t>
  </si>
  <si>
    <t>capped_viral_mRNA</t>
  </si>
  <si>
    <t>s1027783</t>
  </si>
  <si>
    <t>clathrin-coated membrane</t>
  </si>
  <si>
    <t>s1028565</t>
  </si>
  <si>
    <t>eIF4F</t>
  </si>
  <si>
    <t>s385425</t>
  </si>
  <si>
    <t>elF2-GDP-complex</t>
  </si>
  <si>
    <t>s384301</t>
  </si>
  <si>
    <t>s384297</t>
  </si>
  <si>
    <t>elF2-GTP-complex</t>
  </si>
  <si>
    <t>s1027837</t>
  </si>
  <si>
    <t>elF3 subunits_br_complex</t>
  </si>
  <si>
    <t>s385375</t>
  </si>
  <si>
    <t>g NA tetramer:Lpid Raft</t>
  </si>
  <si>
    <t>s195781</t>
  </si>
  <si>
    <t>s4</t>
  </si>
  <si>
    <t>s195778</t>
  </si>
  <si>
    <t>g-p-HA trimer:Lpid Raft Complex</t>
  </si>
  <si>
    <t>s1</t>
  </si>
  <si>
    <t>s384725</t>
  </si>
  <si>
    <t>g-p-HA2 trimer:Lpid Raft Complex</t>
  </si>
  <si>
    <t>s384724</t>
  </si>
  <si>
    <t>s385310</t>
  </si>
  <si>
    <t>host-mRNA_intron-containing_export1</t>
  </si>
  <si>
    <t>s385311</t>
  </si>
  <si>
    <t>host-mRNA_intron-containing_export2</t>
  </si>
  <si>
    <t>s385313</t>
  </si>
  <si>
    <t>host-mRNA_intron-containing_export3</t>
  </si>
  <si>
    <t>s385312</t>
  </si>
  <si>
    <t>s384317</t>
  </si>
  <si>
    <t>host_mRNA</t>
  </si>
  <si>
    <t>s384312</t>
  </si>
  <si>
    <t>s385493</t>
  </si>
  <si>
    <t>host_receptor_HA_binding</t>
  </si>
  <si>
    <t>s384229</t>
  </si>
  <si>
    <t>intronless_viral_mRNA_Tap-p15_binding</t>
  </si>
  <si>
    <t>s1028580</t>
  </si>
  <si>
    <t>p58IPK_p88IPK_MK2/3_PKR complex</t>
  </si>
  <si>
    <t>s168</t>
  </si>
  <si>
    <t>p58_hsp70_complex</t>
  </si>
  <si>
    <t>s387838</t>
  </si>
  <si>
    <t>progeny vRNPs</t>
  </si>
  <si>
    <t>s173</t>
  </si>
  <si>
    <t>segment vRNP</t>
  </si>
  <si>
    <t>s384746</t>
  </si>
  <si>
    <t>sialic-acid_containing-receptor</t>
  </si>
  <si>
    <t>s382365</t>
  </si>
  <si>
    <t>s384714</t>
  </si>
  <si>
    <t>sialic-acid_receptor_alpha2-3Gal</t>
  </si>
  <si>
    <t>s382387</t>
  </si>
  <si>
    <t>sialic-acid_receptor_alpha2-6Gal</t>
  </si>
  <si>
    <t>s384713</t>
  </si>
  <si>
    <t>sialic-acid_receptor_sialic_acid</t>
  </si>
  <si>
    <t>s385491</t>
  </si>
  <si>
    <t>sialic_receptor_HA_binding</t>
  </si>
  <si>
    <t>s385480</t>
  </si>
  <si>
    <t>s384244</t>
  </si>
  <si>
    <t>spliced_viral_mRNA_export1</t>
  </si>
  <si>
    <t>s384254</t>
  </si>
  <si>
    <t>spliced_viral_mRNAs_export2</t>
  </si>
  <si>
    <t>s1028163</t>
  </si>
  <si>
    <t>spliceosome</t>
  </si>
  <si>
    <t>s382801</t>
  </si>
  <si>
    <t>sulfatide_NA_binding</t>
  </si>
  <si>
    <t>s1027816</t>
  </si>
  <si>
    <t>ternary complex</t>
  </si>
  <si>
    <t>s387836</t>
  </si>
  <si>
    <t>vRNP</t>
  </si>
  <si>
    <t>s382355</t>
  </si>
  <si>
    <t>vRNP Export Complex</t>
  </si>
  <si>
    <t>s380495</t>
  </si>
  <si>
    <t>vRNP-M1-NEP Export Complex</t>
  </si>
  <si>
    <t>s72</t>
  </si>
  <si>
    <t>vRNP:M1 for Export</t>
  </si>
  <si>
    <t>s384749</t>
  </si>
  <si>
    <t>vRNP:M1:NEP</t>
  </si>
  <si>
    <t>s380490</t>
  </si>
  <si>
    <t>s78</t>
  </si>
  <si>
    <t>s387904</t>
  </si>
  <si>
    <t>vRNP_HA_impotin-alpha_complex</t>
  </si>
  <si>
    <t>s386918</t>
  </si>
  <si>
    <t>s386909</t>
  </si>
  <si>
    <t>vRNP_MCM_complex</t>
  </si>
  <si>
    <t>s385917</t>
  </si>
  <si>
    <t>vRNP_complex</t>
  </si>
  <si>
    <t>s385787</t>
  </si>
  <si>
    <t>s385636</t>
  </si>
  <si>
    <t>s382927</t>
  </si>
  <si>
    <t>s387704</t>
  </si>
  <si>
    <t>vRNP_import_complex</t>
  </si>
  <si>
    <t>s387701</t>
  </si>
  <si>
    <t>s387706</t>
  </si>
  <si>
    <t>vRNP_importin-alpha-and-beta1_complex</t>
  </si>
  <si>
    <t>s387700</t>
  </si>
  <si>
    <t>s387718</t>
  </si>
  <si>
    <t>vRNPs</t>
  </si>
  <si>
    <t>s387903</t>
  </si>
  <si>
    <t>vRNPs_host-mRNA_binding</t>
  </si>
  <si>
    <t>s387698</t>
  </si>
  <si>
    <t>vRNPs_importin-alpha_complex</t>
  </si>
  <si>
    <t>s388021</t>
  </si>
  <si>
    <t>viral dsRNA_TLR3</t>
  </si>
  <si>
    <t>s1027594</t>
  </si>
  <si>
    <t>viral dsRNA_TLR3_TRIF_TBK1_IKK_epsilon_</t>
  </si>
  <si>
    <t>s1027617</t>
  </si>
  <si>
    <t>viral dsRNA_TRL3_TRIF_RIP1</t>
  </si>
  <si>
    <t>s381622</t>
  </si>
  <si>
    <t>viral_mRNA_GRSF-1_complex</t>
  </si>
  <si>
    <t>s382143</t>
  </si>
  <si>
    <t>viral_mRNA_translation_complex</t>
  </si>
  <si>
    <t>s1027745</t>
  </si>
  <si>
    <t>viral_polymerase_complex (RdRp)</t>
  </si>
  <si>
    <t>s382826</t>
  </si>
  <si>
    <t>viral_polymerase_hCLE_complex</t>
  </si>
  <si>
    <t>s384747</t>
  </si>
  <si>
    <t>virion</t>
  </si>
  <si>
    <t>s384818</t>
  </si>
  <si>
    <t>virus_assembly</t>
  </si>
  <si>
    <t>s384902</t>
  </si>
  <si>
    <t>virus_assembly_growth</t>
  </si>
  <si>
    <t>DEGRADED</t>
  </si>
  <si>
    <t>s1028170</t>
  </si>
  <si>
    <t>sa6306_degraded</t>
  </si>
  <si>
    <t>s1028146</t>
  </si>
  <si>
    <t>sa7182_degraded</t>
  </si>
  <si>
    <t>s382861</t>
  </si>
  <si>
    <t>vRNA_degradation</t>
  </si>
  <si>
    <t>DRUG</t>
  </si>
  <si>
    <t>s1027543</t>
  </si>
  <si>
    <t>DRACOs</t>
  </si>
  <si>
    <t>s382410</t>
  </si>
  <si>
    <t>HA cleavage_br_inhibitors</t>
  </si>
  <si>
    <t>s385481</t>
  </si>
  <si>
    <t>HA2_antibody</t>
  </si>
  <si>
    <t>s1028645</t>
  </si>
  <si>
    <t>IMP dehydrogenase_br_Inhibitors</t>
  </si>
  <si>
    <t>s382642</t>
  </si>
  <si>
    <t>Leptomycin B</t>
  </si>
  <si>
    <t>s1027470</t>
  </si>
  <si>
    <t>M2 Inhibitors</t>
  </si>
  <si>
    <t>s382501</t>
  </si>
  <si>
    <t>s381540</t>
  </si>
  <si>
    <t>MEK Inhibitor</t>
  </si>
  <si>
    <t>s1028633</t>
  </si>
  <si>
    <t>NFkB inhibitors</t>
  </si>
  <si>
    <t>s380426</t>
  </si>
  <si>
    <t>Neuramindase_br_Inhibitor</t>
  </si>
  <si>
    <t>s382240</t>
  </si>
  <si>
    <t>Proteasome Inhibitor</t>
  </si>
  <si>
    <t>s382500</t>
  </si>
  <si>
    <t>RNA_Polymerase_II_br_Inhibitors</t>
  </si>
  <si>
    <t>s1028634</t>
  </si>
  <si>
    <t>S1P receptor_br_agonist</t>
  </si>
  <si>
    <t>s29</t>
  </si>
  <si>
    <t>Sialidases</t>
  </si>
  <si>
    <t>s385626</t>
  </si>
  <si>
    <t>vATPase inhibitors</t>
  </si>
  <si>
    <t>GENE</t>
  </si>
  <si>
    <t>s1027482</t>
  </si>
  <si>
    <t>GAS</t>
  </si>
  <si>
    <t>s1027692</t>
  </si>
  <si>
    <t>ICAM1</t>
  </si>
  <si>
    <t>s1027710</t>
  </si>
  <si>
    <t>IFITMs</t>
  </si>
  <si>
    <t>s384727</t>
  </si>
  <si>
    <t>IFNs stimulated genes</t>
  </si>
  <si>
    <t>s1027686</t>
  </si>
  <si>
    <t>IL-1</t>
  </si>
  <si>
    <t>s1027688</t>
  </si>
  <si>
    <t>IL-12</t>
  </si>
  <si>
    <t>s385534</t>
  </si>
  <si>
    <t>IL-18</t>
  </si>
  <si>
    <t>s385533</t>
  </si>
  <si>
    <t>IL-1_beta_</t>
  </si>
  <si>
    <t>s1027683</t>
  </si>
  <si>
    <t>IL-33</t>
  </si>
  <si>
    <t>s1027687</t>
  </si>
  <si>
    <t>IL-6</t>
  </si>
  <si>
    <t>s1027689</t>
  </si>
  <si>
    <t>IL-8</t>
  </si>
  <si>
    <t>s387951</t>
  </si>
  <si>
    <t>INF-alpha</t>
  </si>
  <si>
    <t>s387952</t>
  </si>
  <si>
    <t>INF-beta</t>
  </si>
  <si>
    <t>s1027691</t>
  </si>
  <si>
    <t>IP10</t>
  </si>
  <si>
    <t>s1027481</t>
  </si>
  <si>
    <t>ISRE</t>
  </si>
  <si>
    <t>s387947</t>
  </si>
  <si>
    <t>Inflamatory genes</t>
  </si>
  <si>
    <t>s385078</t>
  </si>
  <si>
    <t>Inflammatory cytokines</t>
  </si>
  <si>
    <t>s1027690</t>
  </si>
  <si>
    <t>MCP1</t>
  </si>
  <si>
    <t>s1027588</t>
  </si>
  <si>
    <t>RANTES</t>
  </si>
  <si>
    <t>s1027693</t>
  </si>
  <si>
    <t>RNaseL</t>
  </si>
  <si>
    <t>s1027589</t>
  </si>
  <si>
    <t>TNF_alpha_</t>
  </si>
  <si>
    <t>s1027440</t>
  </si>
  <si>
    <t>Viperin</t>
  </si>
  <si>
    <t>ION</t>
  </si>
  <si>
    <t>s385053</t>
  </si>
  <si>
    <t>Ca+</t>
  </si>
  <si>
    <t>s384684</t>
  </si>
  <si>
    <t>s382082</t>
  </si>
  <si>
    <t>s385511</t>
  </si>
  <si>
    <t>H+</t>
  </si>
  <si>
    <t>s384718</t>
  </si>
  <si>
    <t>s383786</t>
  </si>
  <si>
    <t>s382584</t>
  </si>
  <si>
    <t>s385526</t>
  </si>
  <si>
    <t>K+</t>
  </si>
  <si>
    <t>s385523</t>
  </si>
  <si>
    <t>s384341</t>
  </si>
  <si>
    <t>pi</t>
  </si>
  <si>
    <t>PHENOTYPE</t>
  </si>
  <si>
    <t>s1027451</t>
  </si>
  <si>
    <t>Autolysosome</t>
  </si>
  <si>
    <t>s1027450</t>
  </si>
  <si>
    <t>Autophagosome</t>
  </si>
  <si>
    <t>s384699</t>
  </si>
  <si>
    <t>Autophagy</t>
  </si>
  <si>
    <t>s1027453</t>
  </si>
  <si>
    <t>Autophagy induction</t>
  </si>
  <si>
    <t>s387918</t>
  </si>
  <si>
    <t>Cell Death</t>
  </si>
  <si>
    <t>s384732</t>
  </si>
  <si>
    <t>Clathrin- / caveolin independent</t>
  </si>
  <si>
    <t>s384731</t>
  </si>
  <si>
    <t>Clathrin-mediated</t>
  </si>
  <si>
    <t>s1028643</t>
  </si>
  <si>
    <t>Cytokine levels</t>
  </si>
  <si>
    <t>s385126</t>
  </si>
  <si>
    <t>s1028641</t>
  </si>
  <si>
    <t>DC cell activation</t>
  </si>
  <si>
    <t>s1027673</t>
  </si>
  <si>
    <t>EGF signaling</t>
  </si>
  <si>
    <t>s385461</t>
  </si>
  <si>
    <t>Endocytosis</t>
  </si>
  <si>
    <t>s1027560</t>
  </si>
  <si>
    <t>Extrinsic Immune Response</t>
  </si>
  <si>
    <t>s1028615</t>
  </si>
  <si>
    <t>G protein signaling</t>
  </si>
  <si>
    <t>s1027632</t>
  </si>
  <si>
    <t>IRF3/7 pathway</t>
  </si>
  <si>
    <t>s1028138</t>
  </si>
  <si>
    <t xml:space="preserve">Intrinsic Apoptotic Pathway </t>
  </si>
  <si>
    <t>s385104</t>
  </si>
  <si>
    <t>JAK/STAT signaling</t>
  </si>
  <si>
    <t>s1027488</t>
  </si>
  <si>
    <t>Lipid Raft Dispersal</t>
  </si>
  <si>
    <t>s16</t>
  </si>
  <si>
    <t>Low_pH</t>
  </si>
  <si>
    <t>s1027452</t>
  </si>
  <si>
    <t>Lysosome</t>
  </si>
  <si>
    <t>s387657</t>
  </si>
  <si>
    <t>MAPK/ERK signaling</t>
  </si>
  <si>
    <t>s1027669</t>
  </si>
  <si>
    <t>MKK3/6 p38 signaling</t>
  </si>
  <si>
    <t>s1027668</t>
  </si>
  <si>
    <t>MKK4/7 JNK signaling</t>
  </si>
  <si>
    <t>s385071</t>
  </si>
  <si>
    <t>MMP loss</t>
  </si>
  <si>
    <t>s385070</t>
  </si>
  <si>
    <t>MOMP</t>
  </si>
  <si>
    <t>s384726</t>
  </si>
  <si>
    <t>NFkB pathway</t>
  </si>
  <si>
    <t>s384703</t>
  </si>
  <si>
    <t>s1027716</t>
  </si>
  <si>
    <t>Necrosis</t>
  </si>
  <si>
    <t>s1027448</t>
  </si>
  <si>
    <t>Phagophore</t>
  </si>
  <si>
    <t>s384704</t>
  </si>
  <si>
    <t>s1027717</t>
  </si>
  <si>
    <t>ROS</t>
  </si>
  <si>
    <t>s385530</t>
  </si>
  <si>
    <t>s1028642</t>
  </si>
  <si>
    <t>T-cell Responses</t>
  </si>
  <si>
    <t>s385395</t>
  </si>
  <si>
    <t>TLR signaling</t>
  </si>
  <si>
    <t>s385077</t>
  </si>
  <si>
    <t>Type I IFNs</t>
  </si>
  <si>
    <t>s385459</t>
  </si>
  <si>
    <t>Virus Entry</t>
  </si>
  <si>
    <t>s385452</t>
  </si>
  <si>
    <t>Virus attachment</t>
  </si>
  <si>
    <t>s387933</t>
  </si>
  <si>
    <t>WNT signaling</t>
  </si>
  <si>
    <t>s1027473</t>
  </si>
  <si>
    <t>apoptosis</t>
  </si>
  <si>
    <t>s387442</t>
  </si>
  <si>
    <t>cRNA synthesis</t>
  </si>
  <si>
    <t>s382174</t>
  </si>
  <si>
    <t>fusion</t>
  </si>
  <si>
    <t>s384346</t>
  </si>
  <si>
    <t>host factor mRNA export</t>
  </si>
  <si>
    <t>s382797</t>
  </si>
  <si>
    <t>host-factors_transcription</t>
  </si>
  <si>
    <t>s383952</t>
  </si>
  <si>
    <t>s1027449</t>
  </si>
  <si>
    <t>isolation membrane (IM)</t>
  </si>
  <si>
    <t>s387441</t>
  </si>
  <si>
    <t>mRNA synthesis</t>
  </si>
  <si>
    <t>s387937</t>
  </si>
  <si>
    <t>mTOR pathway</t>
  </si>
  <si>
    <t>s387652</t>
  </si>
  <si>
    <t>thermal inhibition</t>
  </si>
  <si>
    <t>s384253</t>
  </si>
  <si>
    <t>unknown_br_export mechanism</t>
  </si>
  <si>
    <t>s382151</t>
  </si>
  <si>
    <t>viral proteins</t>
  </si>
  <si>
    <t>s382623</t>
  </si>
  <si>
    <t>viral transcription</t>
  </si>
  <si>
    <t>s382799</t>
  </si>
  <si>
    <t>viral_infection</t>
  </si>
  <si>
    <t>s382147</t>
  </si>
  <si>
    <t>virus uncoating</t>
  </si>
  <si>
    <t>PROTEIN</t>
  </si>
  <si>
    <t>s384736</t>
  </si>
  <si>
    <t>2' 5' OA</t>
  </si>
  <si>
    <t>s382911</t>
  </si>
  <si>
    <t>2' 5' OAS</t>
  </si>
  <si>
    <t>s385364</t>
  </si>
  <si>
    <t>AIF</t>
  </si>
  <si>
    <t>s385362</t>
  </si>
  <si>
    <t>s1027765</t>
  </si>
  <si>
    <t>AP-2</t>
  </si>
  <si>
    <t>s1028046</t>
  </si>
  <si>
    <t>ARF1</t>
  </si>
  <si>
    <t>s385521</t>
  </si>
  <si>
    <t>ASC</t>
  </si>
  <si>
    <t>s1027567</t>
  </si>
  <si>
    <t>ASK-1</t>
  </si>
  <si>
    <t>s1027495</t>
  </si>
  <si>
    <t>s387966</t>
  </si>
  <si>
    <t>Akt</t>
  </si>
  <si>
    <t>s385112</t>
  </si>
  <si>
    <t>s384334</t>
  </si>
  <si>
    <t>Aly</t>
  </si>
  <si>
    <t>s382639</t>
  </si>
  <si>
    <t>s387915</t>
  </si>
  <si>
    <t>Apaf1</t>
  </si>
  <si>
    <t>s1027454</t>
  </si>
  <si>
    <t>Atg1/ULK1,2</t>
  </si>
  <si>
    <t>s1028181</t>
  </si>
  <si>
    <t>Atg14</t>
  </si>
  <si>
    <t>s387978</t>
  </si>
  <si>
    <t>BAD</t>
  </si>
  <si>
    <t>s387977</t>
  </si>
  <si>
    <t>s1028139</t>
  </si>
  <si>
    <t>BH-3 only proteins</t>
  </si>
  <si>
    <t>s385365</t>
  </si>
  <si>
    <t>Bak</t>
  </si>
  <si>
    <t>s385358</t>
  </si>
  <si>
    <t>Bax</t>
  </si>
  <si>
    <t>s1028169</t>
  </si>
  <si>
    <t>Bcl-2</t>
  </si>
  <si>
    <t>s385359</t>
  </si>
  <si>
    <t>s385066</t>
  </si>
  <si>
    <t>Bcl-xL</t>
  </si>
  <si>
    <t>s1028168</t>
  </si>
  <si>
    <t>Beclin 1</t>
  </si>
  <si>
    <t>s387919</t>
  </si>
  <si>
    <t>Bid</t>
  </si>
  <si>
    <t>s1027583</t>
  </si>
  <si>
    <t>CCL2</t>
  </si>
  <si>
    <t>s387938</t>
  </si>
  <si>
    <t>CCL5</t>
  </si>
  <si>
    <t>s1027741</t>
  </si>
  <si>
    <t>CDKs</t>
  </si>
  <si>
    <t>s387924</t>
  </si>
  <si>
    <t>Caspase 8</t>
  </si>
  <si>
    <t>s1027582</t>
  </si>
  <si>
    <t>Caspase 9</t>
  </si>
  <si>
    <t>s385360</t>
  </si>
  <si>
    <t>s385361</t>
  </si>
  <si>
    <t>Caspase3/7</t>
  </si>
  <si>
    <t>s385531</t>
  </si>
  <si>
    <t>Cathepsin B</t>
  </si>
  <si>
    <t>s385472</t>
  </si>
  <si>
    <t>Cbl</t>
  </si>
  <si>
    <t>s1027750</t>
  </si>
  <si>
    <t>CrkL</t>
  </si>
  <si>
    <t>s385128</t>
  </si>
  <si>
    <t>Crm1</t>
  </si>
  <si>
    <t>s380491</t>
  </si>
  <si>
    <t>s385068</t>
  </si>
  <si>
    <t>Cyto C</t>
  </si>
  <si>
    <t>s385067</t>
  </si>
  <si>
    <t>s1028620</t>
  </si>
  <si>
    <t>Dlg1</t>
  </si>
  <si>
    <t>s1027746</t>
  </si>
  <si>
    <t>EGFR</t>
  </si>
  <si>
    <t>s384698</t>
  </si>
  <si>
    <t>s384692</t>
  </si>
  <si>
    <t>s1027761</t>
  </si>
  <si>
    <t>ERK</t>
  </si>
  <si>
    <t>s382098</t>
  </si>
  <si>
    <t>s381537</t>
  </si>
  <si>
    <t>s1027581</t>
  </si>
  <si>
    <t>ERK5</t>
  </si>
  <si>
    <t>s1027499</t>
  </si>
  <si>
    <t>s382402</t>
  </si>
  <si>
    <t>ERp57</t>
  </si>
  <si>
    <t>s385458</t>
  </si>
  <si>
    <t>Eps15</t>
  </si>
  <si>
    <t>s382170</t>
  </si>
  <si>
    <t>Epsin1</t>
  </si>
  <si>
    <t>s1027562</t>
  </si>
  <si>
    <t>FADD</t>
  </si>
  <si>
    <t>s1027564</t>
  </si>
  <si>
    <t>FLIP</t>
  </si>
  <si>
    <t>s1027443</t>
  </si>
  <si>
    <t>FPPS</t>
  </si>
  <si>
    <t>s1027432</t>
  </si>
  <si>
    <t>Fas</t>
  </si>
  <si>
    <t>s1027429</t>
  </si>
  <si>
    <t>FasL</t>
  </si>
  <si>
    <t>s1027434</t>
  </si>
  <si>
    <t>Furin</t>
  </si>
  <si>
    <t>s1028640</t>
  </si>
  <si>
    <t>GPCR</t>
  </si>
  <si>
    <t>s382136</t>
  </si>
  <si>
    <t>GRSF-1</t>
  </si>
  <si>
    <t>s1027433</t>
  </si>
  <si>
    <t>GSK3B</t>
  </si>
  <si>
    <t>s385471</t>
  </si>
  <si>
    <t>Grb2</t>
  </si>
  <si>
    <t>s1027535</t>
  </si>
  <si>
    <t>s384284</t>
  </si>
  <si>
    <t>s195789</t>
  </si>
  <si>
    <t>s45</t>
  </si>
  <si>
    <t>s30</t>
  </si>
  <si>
    <t>s12</t>
  </si>
  <si>
    <t>s382862</t>
  </si>
  <si>
    <t>HAT/TMPRSS11D</t>
  </si>
  <si>
    <t>s1028566</t>
  </si>
  <si>
    <t>HRB</t>
  </si>
  <si>
    <t>s381619</t>
  </si>
  <si>
    <t>Hsc70</t>
  </si>
  <si>
    <t>s385381</t>
  </si>
  <si>
    <t>Hsp40</t>
  </si>
  <si>
    <t>s385402</t>
  </si>
  <si>
    <t>Hsp70</t>
  </si>
  <si>
    <t>s385382</t>
  </si>
  <si>
    <t>s382905</t>
  </si>
  <si>
    <t>Hsp90</t>
  </si>
  <si>
    <t>s381182</t>
  </si>
  <si>
    <t>s1027441</t>
  </si>
  <si>
    <t>IFITM1,2,3</t>
  </si>
  <si>
    <t>s387959</t>
  </si>
  <si>
    <t>IFN-alpha</t>
  </si>
  <si>
    <t>s385327</t>
  </si>
  <si>
    <t>s387960</t>
  </si>
  <si>
    <t>IFN-beta</t>
  </si>
  <si>
    <t>s385103</t>
  </si>
  <si>
    <t>s388005</t>
  </si>
  <si>
    <t>IFN-gamma</t>
  </si>
  <si>
    <t>s388006</t>
  </si>
  <si>
    <t>IFNGR1</t>
  </si>
  <si>
    <t>s385581</t>
  </si>
  <si>
    <t>IKK_alpha_</t>
  </si>
  <si>
    <t>s385548</t>
  </si>
  <si>
    <t>s385582</t>
  </si>
  <si>
    <t>IKK_beta_</t>
  </si>
  <si>
    <t>s385549</t>
  </si>
  <si>
    <t>s385083</t>
  </si>
  <si>
    <t>IKK_epsilon_</t>
  </si>
  <si>
    <t>s385525</t>
  </si>
  <si>
    <t>s385517</t>
  </si>
  <si>
    <t>s385543</t>
  </si>
  <si>
    <t>IL-1R</t>
  </si>
  <si>
    <t>s385524</t>
  </si>
  <si>
    <t>s385516</t>
  </si>
  <si>
    <t>s1027682</t>
  </si>
  <si>
    <t>s1027427</t>
  </si>
  <si>
    <t>s1027477</t>
  </si>
  <si>
    <t>IPS-1</t>
  </si>
  <si>
    <t>s1027476</t>
  </si>
  <si>
    <t>s1027652</t>
  </si>
  <si>
    <t>IRAK1</t>
  </si>
  <si>
    <t>s1027438</t>
  </si>
  <si>
    <t>s1027650</t>
  </si>
  <si>
    <t>IRAK4</t>
  </si>
  <si>
    <t>s1027425</t>
  </si>
  <si>
    <t>s385084</t>
  </si>
  <si>
    <t>IRF3</t>
  </si>
  <si>
    <t>s385079</t>
  </si>
  <si>
    <t>s382842</t>
  </si>
  <si>
    <t>s382840</t>
  </si>
  <si>
    <t>s385374</t>
  </si>
  <si>
    <t>IRF7</t>
  </si>
  <si>
    <t>s385080</t>
  </si>
  <si>
    <t>s382843</t>
  </si>
  <si>
    <t>s382841</t>
  </si>
  <si>
    <t>s387996</t>
  </si>
  <si>
    <t>IRF9</t>
  </si>
  <si>
    <t>s1028555</t>
  </si>
  <si>
    <t>ISG15</t>
  </si>
  <si>
    <t>s1028145</t>
  </si>
  <si>
    <t>I_kappa_B</t>
  </si>
  <si>
    <t>s387946</t>
  </si>
  <si>
    <t>s180612</t>
  </si>
  <si>
    <t>Importin alpha</t>
  </si>
  <si>
    <t>s381080</t>
  </si>
  <si>
    <t>Importin beta-1</t>
  </si>
  <si>
    <t>s180733</t>
  </si>
  <si>
    <t>s387974</t>
  </si>
  <si>
    <t>JNK</t>
  </si>
  <si>
    <t>s39</t>
  </si>
  <si>
    <t>s385162</t>
  </si>
  <si>
    <t>Karyopherin_beta_3</t>
  </si>
  <si>
    <t>s381466</t>
  </si>
  <si>
    <t>s1027459</t>
  </si>
  <si>
    <t>LC3-II</t>
  </si>
  <si>
    <t>s1027437</t>
  </si>
  <si>
    <t>Lipid Droplet</t>
  </si>
  <si>
    <t>s385703</t>
  </si>
  <si>
    <t>M1</t>
  </si>
  <si>
    <t>s385625</t>
  </si>
  <si>
    <t>s384737</t>
  </si>
  <si>
    <t>s382279</t>
  </si>
  <si>
    <t>s381542</t>
  </si>
  <si>
    <t>s381084</t>
  </si>
  <si>
    <t>s1027537</t>
  </si>
  <si>
    <t>M2</t>
  </si>
  <si>
    <t>s1027478</t>
  </si>
  <si>
    <t>s388014</t>
  </si>
  <si>
    <t>s385635</t>
  </si>
  <si>
    <t>s385047</t>
  </si>
  <si>
    <t>s384709</t>
  </si>
  <si>
    <t>s382585</t>
  </si>
  <si>
    <t>s381679</t>
  </si>
  <si>
    <t>s381661</t>
  </si>
  <si>
    <t>s44</t>
  </si>
  <si>
    <t>s384817</t>
  </si>
  <si>
    <t>s1028614</t>
  </si>
  <si>
    <t>s1028628</t>
  </si>
  <si>
    <t>MAGI1/2/3</t>
  </si>
  <si>
    <t>s382095</t>
  </si>
  <si>
    <t>MEK 1/2</t>
  </si>
  <si>
    <t>s381532</t>
  </si>
  <si>
    <t>s1027580</t>
  </si>
  <si>
    <t>MEK5</t>
  </si>
  <si>
    <t>s1027498</t>
  </si>
  <si>
    <t>s1028570</t>
  </si>
  <si>
    <t>MK2/3</t>
  </si>
  <si>
    <t>s1028573</t>
  </si>
  <si>
    <t>s1027578</t>
  </si>
  <si>
    <t>MKK3/6</t>
  </si>
  <si>
    <t>s1027497</t>
  </si>
  <si>
    <t>s1027577</t>
  </si>
  <si>
    <t>MKK4/7</t>
  </si>
  <si>
    <t>s1027496</t>
  </si>
  <si>
    <t>s5</t>
  </si>
  <si>
    <t>Mft1</t>
  </si>
  <si>
    <t>s1028617</t>
  </si>
  <si>
    <t>s1028618</t>
  </si>
  <si>
    <t>s1027512</t>
  </si>
  <si>
    <t>MyD88</t>
  </si>
  <si>
    <t>s385446</t>
  </si>
  <si>
    <t>s1027536</t>
  </si>
  <si>
    <t>NA</t>
  </si>
  <si>
    <t>s385634</t>
  </si>
  <si>
    <t>s382132</t>
  </si>
  <si>
    <t>s382131</t>
  </si>
  <si>
    <t>s382130</t>
  </si>
  <si>
    <t>s381691</t>
  </si>
  <si>
    <t>s195787</t>
  </si>
  <si>
    <t>s385583</t>
  </si>
  <si>
    <t>NEMO/IKK_gamma_</t>
  </si>
  <si>
    <t>s385550</t>
  </si>
  <si>
    <t>s385632</t>
  </si>
  <si>
    <t>NEP/NS2</t>
  </si>
  <si>
    <t>s385624</t>
  </si>
  <si>
    <t>s384738</t>
  </si>
  <si>
    <t>s383962</t>
  </si>
  <si>
    <t>s382278</t>
  </si>
  <si>
    <t>s385520</t>
  </si>
  <si>
    <t>NLRP3</t>
  </si>
  <si>
    <t>s936551</t>
  </si>
  <si>
    <t>NLRX1</t>
  </si>
  <si>
    <t>s385133</t>
  </si>
  <si>
    <t>NP</t>
  </si>
  <si>
    <t>s382903</t>
  </si>
  <si>
    <t>s1028569</t>
  </si>
  <si>
    <t>s381163</t>
  </si>
  <si>
    <t>s387956</t>
  </si>
  <si>
    <t>s384116</t>
  </si>
  <si>
    <t>s1027743</t>
  </si>
  <si>
    <t>NS1</t>
  </si>
  <si>
    <t>s384283</t>
  </si>
  <si>
    <t>s384270</t>
  </si>
  <si>
    <t>s382125</t>
  </si>
  <si>
    <t>s383954</t>
  </si>
  <si>
    <t>NS1-BP</t>
  </si>
  <si>
    <t>s382908</t>
  </si>
  <si>
    <t>Nucleophosmin</t>
  </si>
  <si>
    <t>s387955</t>
  </si>
  <si>
    <t>Nup98</t>
  </si>
  <si>
    <t>s385528</t>
  </si>
  <si>
    <t>P2X7</t>
  </si>
  <si>
    <t>s385161</t>
  </si>
  <si>
    <t>PA</t>
  </si>
  <si>
    <t>s382902</t>
  </si>
  <si>
    <t>s1028611</t>
  </si>
  <si>
    <t>s382135</t>
  </si>
  <si>
    <t>PABP1</t>
  </si>
  <si>
    <t>s384335</t>
  </si>
  <si>
    <t>PABP2</t>
  </si>
  <si>
    <t>s383944</t>
  </si>
  <si>
    <t>s383779</t>
  </si>
  <si>
    <t>PACT</t>
  </si>
  <si>
    <t>s382901</t>
  </si>
  <si>
    <t>PB1</t>
  </si>
  <si>
    <t>s1028612</t>
  </si>
  <si>
    <t>s1028613</t>
  </si>
  <si>
    <t>s384345</t>
  </si>
  <si>
    <t>PB1-F2</t>
  </si>
  <si>
    <t>s382413</t>
  </si>
  <si>
    <t>s382412</t>
  </si>
  <si>
    <t>s169216</t>
  </si>
  <si>
    <t>s384674</t>
  </si>
  <si>
    <t>PB2</t>
  </si>
  <si>
    <t>s382904</t>
  </si>
  <si>
    <t>s387980</t>
  </si>
  <si>
    <t>PDK1</t>
  </si>
  <si>
    <t>s387979</t>
  </si>
  <si>
    <t>s385383</t>
  </si>
  <si>
    <t>PERK</t>
  </si>
  <si>
    <t>s1027480</t>
  </si>
  <si>
    <t>PIAS</t>
  </si>
  <si>
    <t>s1028172</t>
  </si>
  <si>
    <t>PIK3C3/_br_VPS34</t>
  </si>
  <si>
    <t>s1028173</t>
  </si>
  <si>
    <t>PIK3R4</t>
  </si>
  <si>
    <t>s382627</t>
  </si>
  <si>
    <t>PKC</t>
  </si>
  <si>
    <t>s382811</t>
  </si>
  <si>
    <t>PKC_beta_II</t>
  </si>
  <si>
    <t>s381660</t>
  </si>
  <si>
    <t>s382091</t>
  </si>
  <si>
    <t>PKCα</t>
  </si>
  <si>
    <t>s382090</t>
  </si>
  <si>
    <t>s385124</t>
  </si>
  <si>
    <t>PKR</t>
  </si>
  <si>
    <t>s385122</t>
  </si>
  <si>
    <t>s385099</t>
  </si>
  <si>
    <t>s387965</t>
  </si>
  <si>
    <t>PTEN</t>
  </si>
  <si>
    <t>s387922</t>
  </si>
  <si>
    <t>Procaspase 3/7</t>
  </si>
  <si>
    <t>s387917</t>
  </si>
  <si>
    <t>Procaspase 8</t>
  </si>
  <si>
    <t>s387923</t>
  </si>
  <si>
    <t>Procaspase 9</t>
  </si>
  <si>
    <t>s382628</t>
  </si>
  <si>
    <t>RACK1</t>
  </si>
  <si>
    <t>s385309</t>
  </si>
  <si>
    <t>RCC1</t>
  </si>
  <si>
    <t>s385536</t>
  </si>
  <si>
    <t>RIG-I</t>
  </si>
  <si>
    <t>s385129</t>
  </si>
  <si>
    <t>s382910</t>
  </si>
  <si>
    <t>s1027610</t>
  </si>
  <si>
    <t>RIP1</t>
  </si>
  <si>
    <t>s385329</t>
  </si>
  <si>
    <t>RNA_polymerase_II</t>
  </si>
  <si>
    <t>s382883</t>
  </si>
  <si>
    <t>s1027744</t>
  </si>
  <si>
    <t>s382914</t>
  </si>
  <si>
    <t>s385704</t>
  </si>
  <si>
    <t>Rab5</t>
  </si>
  <si>
    <t>s385705</t>
  </si>
  <si>
    <t>Rab7</t>
  </si>
  <si>
    <t>s382782</t>
  </si>
  <si>
    <t>Rae1/Gle2/mrnp41</t>
  </si>
  <si>
    <t>s382094</t>
  </si>
  <si>
    <t>Raf</t>
  </si>
  <si>
    <t>s381620</t>
  </si>
  <si>
    <t>s385308</t>
  </si>
  <si>
    <t>RanGAP</t>
  </si>
  <si>
    <t>s382093</t>
  </si>
  <si>
    <t>Ras</t>
  </si>
  <si>
    <t>s381621</t>
  </si>
  <si>
    <t>s1028636</t>
  </si>
  <si>
    <t>S1P</t>
  </si>
  <si>
    <t>s1028635</t>
  </si>
  <si>
    <t>S1P recptors</t>
  </si>
  <si>
    <t>s1028053</t>
  </si>
  <si>
    <t>SAR1</t>
  </si>
  <si>
    <t>s1028621</t>
  </si>
  <si>
    <t>SCRIB</t>
  </si>
  <si>
    <t>s1027479</t>
  </si>
  <si>
    <t>SOCS</t>
  </si>
  <si>
    <t>s1027424</t>
  </si>
  <si>
    <t>SOCS3</t>
  </si>
  <si>
    <t>s384117</t>
  </si>
  <si>
    <t>SR proteins</t>
  </si>
  <si>
    <t>s1028590</t>
  </si>
  <si>
    <t>SUMO</t>
  </si>
  <si>
    <t>s1028594</t>
  </si>
  <si>
    <t>s384307</t>
  </si>
  <si>
    <t>Staufen</t>
  </si>
  <si>
    <t>s382800</t>
  </si>
  <si>
    <t>Sulfatide</t>
  </si>
  <si>
    <t>s1027653</t>
  </si>
  <si>
    <t>TAB2/3</t>
  </si>
  <si>
    <t>s1027655</t>
  </si>
  <si>
    <t>TAK1</t>
  </si>
  <si>
    <t>s1027654</t>
  </si>
  <si>
    <t>s387972</t>
  </si>
  <si>
    <t>s1027657</t>
  </si>
  <si>
    <t>TBK1</t>
  </si>
  <si>
    <t>s384276</t>
  </si>
  <si>
    <t>TGF-beta1</t>
  </si>
  <si>
    <t>s384275</t>
  </si>
  <si>
    <t>s385394</t>
  </si>
  <si>
    <t>TIRAP</t>
  </si>
  <si>
    <t>s385547</t>
  </si>
  <si>
    <t>TLR3</t>
  </si>
  <si>
    <t>s385075</t>
  </si>
  <si>
    <t>s385454</t>
  </si>
  <si>
    <t>TLR7</t>
  </si>
  <si>
    <t>s382866</t>
  </si>
  <si>
    <t>TMPRSS13/MSPL</t>
  </si>
  <si>
    <t>s382863</t>
  </si>
  <si>
    <t>TMPRSS2</t>
  </si>
  <si>
    <t>s382864</t>
  </si>
  <si>
    <t>TMPRSS4</t>
  </si>
  <si>
    <t>s1027430</t>
  </si>
  <si>
    <t>TNFR1</t>
  </si>
  <si>
    <t>s1027561</t>
  </si>
  <si>
    <t>s1028616</t>
  </si>
  <si>
    <t>TPSB2</t>
  </si>
  <si>
    <t>s1027568</t>
  </si>
  <si>
    <t>TRADD</t>
  </si>
  <si>
    <t>s385588</t>
  </si>
  <si>
    <t>TRAF3</t>
  </si>
  <si>
    <t>s385072</t>
  </si>
  <si>
    <t>s1027647</t>
  </si>
  <si>
    <t>TRAF6</t>
  </si>
  <si>
    <t>s385553</t>
  </si>
  <si>
    <t>s385073</t>
  </si>
  <si>
    <t>s1027428</t>
  </si>
  <si>
    <t>TRAIL</t>
  </si>
  <si>
    <t>s1027431</t>
  </si>
  <si>
    <t>TRAIL-R</t>
  </si>
  <si>
    <t>s385076</t>
  </si>
  <si>
    <t>TRIF</t>
  </si>
  <si>
    <t>s385130</t>
  </si>
  <si>
    <t>TRIM25</t>
  </si>
  <si>
    <t>s382832</t>
  </si>
  <si>
    <t>s381615</t>
  </si>
  <si>
    <t>Tat-SF1</t>
  </si>
  <si>
    <t>s1027656</t>
  </si>
  <si>
    <t>Tollip</t>
  </si>
  <si>
    <t>s385447</t>
  </si>
  <si>
    <t>s382638</t>
  </si>
  <si>
    <t>UAP56</t>
  </si>
  <si>
    <t>s385132</t>
  </si>
  <si>
    <t>USP11</t>
  </si>
  <si>
    <t>s1027486</t>
  </si>
  <si>
    <t>s1027439</t>
  </si>
  <si>
    <t>s1027436</t>
  </si>
  <si>
    <t>s385706</t>
  </si>
  <si>
    <t>Vps4</t>
  </si>
  <si>
    <t>s381151</t>
  </si>
  <si>
    <t>actin</t>
  </si>
  <si>
    <t>s382225</t>
  </si>
  <si>
    <t>arylsulfatase A</t>
  </si>
  <si>
    <t>s382403</t>
  </si>
  <si>
    <t>calnexin</t>
  </si>
  <si>
    <t>s382404</t>
  </si>
  <si>
    <t>calreticulin</t>
  </si>
  <si>
    <t>s385125</t>
  </si>
  <si>
    <t>caspase-1</t>
  </si>
  <si>
    <t>s10</t>
  </si>
  <si>
    <t>ceramide_galactosyltransferase</t>
  </si>
  <si>
    <t>s11</t>
  </si>
  <si>
    <t>cerebroside_sulfotransferase</t>
  </si>
  <si>
    <t>s382172</t>
  </si>
  <si>
    <t>clathrin</t>
  </si>
  <si>
    <t>s381709</t>
  </si>
  <si>
    <t>dynein</t>
  </si>
  <si>
    <t>s385412</t>
  </si>
  <si>
    <t>eIF2B</t>
  </si>
  <si>
    <t>s1028560</t>
  </si>
  <si>
    <t>eIF4GI</t>
  </si>
  <si>
    <t>s1028556</t>
  </si>
  <si>
    <t>elF1A</t>
  </si>
  <si>
    <t>s382819</t>
  </si>
  <si>
    <t>hCLE</t>
  </si>
  <si>
    <t>s384324</t>
  </si>
  <si>
    <t>host protein</t>
  </si>
  <si>
    <t>s1027740</t>
  </si>
  <si>
    <t>importin alpha</t>
  </si>
  <si>
    <t>s1027680</t>
  </si>
  <si>
    <t>s382906</t>
  </si>
  <si>
    <t>importin alpha 1</t>
  </si>
  <si>
    <t>s381491</t>
  </si>
  <si>
    <t>s382907</t>
  </si>
  <si>
    <t>importin alpha 3</t>
  </si>
  <si>
    <t>s381492</t>
  </si>
  <si>
    <t>s1027739</t>
  </si>
  <si>
    <t>importin beta</t>
  </si>
  <si>
    <t>s1027681</t>
  </si>
  <si>
    <t>s1028187</t>
  </si>
  <si>
    <t>mTOR</t>
  </si>
  <si>
    <t>s1027715</t>
  </si>
  <si>
    <t>p38</t>
  </si>
  <si>
    <t>s1027579</t>
  </si>
  <si>
    <t>s387975</t>
  </si>
  <si>
    <t>s385384</t>
  </si>
  <si>
    <t>p52_super_IPK_endsuper_</t>
  </si>
  <si>
    <t>s1028585</t>
  </si>
  <si>
    <t>p58_super_IPK_endsuper_</t>
  </si>
  <si>
    <t>s385546</t>
  </si>
  <si>
    <t>pannexin 1</t>
  </si>
  <si>
    <t>s385515</t>
  </si>
  <si>
    <t>pro-IL-18</t>
  </si>
  <si>
    <t>s385514</t>
  </si>
  <si>
    <t>pro-IL-1_beta_</t>
  </si>
  <si>
    <t>s1027435</t>
  </si>
  <si>
    <t>pro-IL-33</t>
  </si>
  <si>
    <t>s385522</t>
  </si>
  <si>
    <t>pro-caspase-1</t>
  </si>
  <si>
    <t>s28</t>
  </si>
  <si>
    <t>sialic_acid_binding_receptor</t>
  </si>
  <si>
    <t>s385357</t>
  </si>
  <si>
    <t>tBid</t>
  </si>
  <si>
    <t>s381708</t>
  </si>
  <si>
    <t>tubulin</t>
  </si>
  <si>
    <t>s388013</t>
  </si>
  <si>
    <t>vATPase</t>
  </si>
  <si>
    <t>s382603</t>
  </si>
  <si>
    <t>RNA</t>
  </si>
  <si>
    <t>s382850</t>
  </si>
  <si>
    <t>s385538</t>
  </si>
  <si>
    <t>s385537</t>
  </si>
  <si>
    <t>s1027684</t>
  </si>
  <si>
    <t>s382851</t>
  </si>
  <si>
    <t>s385427</t>
  </si>
  <si>
    <t>Met-tRNA</t>
  </si>
  <si>
    <t>s1027487</t>
  </si>
  <si>
    <t>s381539</t>
  </si>
  <si>
    <t>cRNA</t>
  </si>
  <si>
    <t>s388007</t>
  </si>
  <si>
    <t>dsRNA</t>
  </si>
  <si>
    <t>s384303</t>
  </si>
  <si>
    <t>s384115</t>
  </si>
  <si>
    <t>intron_containing_br_host-mRNA</t>
  </si>
  <si>
    <t>s382774</t>
  </si>
  <si>
    <t>intronless_and_unspliced_br_viral_mRNAs</t>
  </si>
  <si>
    <t>s385328</t>
  </si>
  <si>
    <t>intronless_br_host_mRNA</t>
  </si>
  <si>
    <t>s382675</t>
  </si>
  <si>
    <t>spliced_br_viral_mRNAs</t>
  </si>
  <si>
    <t>s387821</t>
  </si>
  <si>
    <t>svRNA</t>
  </si>
  <si>
    <t>SIMPLE_MOLECULE</t>
  </si>
  <si>
    <t>s382611</t>
  </si>
  <si>
    <t>ADP</t>
  </si>
  <si>
    <t>s385527</t>
  </si>
  <si>
    <t>ATP</t>
  </si>
  <si>
    <t>s382610</t>
  </si>
  <si>
    <t>s384296</t>
  </si>
  <si>
    <t>GDP</t>
  </si>
  <si>
    <t>s382379</t>
  </si>
  <si>
    <t>s384295</t>
  </si>
  <si>
    <t>GTP</t>
  </si>
  <si>
    <t>s382378</t>
  </si>
  <si>
    <t>s384691</t>
  </si>
  <si>
    <t>Lipid Raft</t>
  </si>
  <si>
    <t>s195731</t>
  </si>
  <si>
    <t>s29372</t>
  </si>
  <si>
    <t>Orthophosphate</t>
  </si>
  <si>
    <t>s387963</t>
  </si>
  <si>
    <t>PIP2</t>
  </si>
  <si>
    <t>s387964</t>
  </si>
  <si>
    <t>PIP3</t>
  </si>
  <si>
    <t>s1028154</t>
  </si>
  <si>
    <t>Ubquitin</t>
  </si>
  <si>
    <t>s382233</t>
  </si>
  <si>
    <t>galactosylceramide</t>
  </si>
  <si>
    <t>s9</t>
  </si>
  <si>
    <t>s382239</t>
  </si>
  <si>
    <t>sialic_acid</t>
  </si>
  <si>
    <t>s382234</t>
  </si>
  <si>
    <t>sulfatide</t>
  </si>
  <si>
    <t>s8</t>
  </si>
  <si>
    <t>UNKNOWN</t>
  </si>
  <si>
    <t>s385544</t>
  </si>
  <si>
    <t>Chemokines</t>
  </si>
  <si>
    <t>s1027721</t>
  </si>
  <si>
    <t>HPAI</t>
  </si>
  <si>
    <t>s384683</t>
  </si>
  <si>
    <t>s385513</t>
  </si>
  <si>
    <t>K+ efflux _br_(Low K+)</t>
  </si>
  <si>
    <t>s385378</t>
  </si>
  <si>
    <t>high_body_br_temparature</t>
  </si>
  <si>
    <t>s385508</t>
  </si>
  <si>
    <t>low pH</t>
  </si>
  <si>
    <t>s382214</t>
  </si>
  <si>
    <t>s1028648</t>
  </si>
  <si>
    <t>GTP supply</t>
  </si>
  <si>
    <t>s1028650</t>
  </si>
  <si>
    <t>NS1 inhibitors</t>
  </si>
  <si>
    <t>s1028649</t>
  </si>
  <si>
    <t>NP inhibitors</t>
  </si>
  <si>
    <t>s382248</t>
  </si>
  <si>
    <t>HA_antibodies</t>
  </si>
  <si>
    <t>s1028651</t>
  </si>
  <si>
    <t>CKII</t>
  </si>
  <si>
    <t>s1028619</t>
  </si>
  <si>
    <t>Tetherin</t>
  </si>
  <si>
    <t>s1028652</t>
  </si>
  <si>
    <t>s1028653</t>
  </si>
  <si>
    <t>type</t>
  </si>
  <si>
    <t>rn1</t>
  </si>
  <si>
    <t>18S rRNA</t>
  </si>
  <si>
    <t>rn4</t>
  </si>
  <si>
    <t>28S rRNA</t>
  </si>
  <si>
    <t>rn3</t>
  </si>
  <si>
    <t>5.8S rRNA</t>
  </si>
  <si>
    <t>rn2</t>
  </si>
  <si>
    <t>5S rRNA</t>
  </si>
  <si>
    <t>rn57</t>
  </si>
  <si>
    <t>HA_mRNA</t>
  </si>
  <si>
    <t>rn62</t>
  </si>
  <si>
    <t>M1_mRNA</t>
  </si>
  <si>
    <t>rn63</t>
  </si>
  <si>
    <t>M2_mRNA</t>
  </si>
  <si>
    <t>rn68</t>
  </si>
  <si>
    <t>M_mRNA</t>
  </si>
  <si>
    <t>rn58</t>
  </si>
  <si>
    <t>NA_mRNA</t>
  </si>
  <si>
    <t>rn61</t>
  </si>
  <si>
    <t>NEP/NS2_mRNA</t>
  </si>
  <si>
    <t>rn60</t>
  </si>
  <si>
    <t>NP_mRNA</t>
  </si>
  <si>
    <t>rn50</t>
  </si>
  <si>
    <t>NS1_mRNA</t>
  </si>
  <si>
    <t>rn8</t>
  </si>
  <si>
    <t>NS2 mRNA</t>
  </si>
  <si>
    <t>rn69</t>
  </si>
  <si>
    <t>NS_mRNA</t>
  </si>
  <si>
    <t>rn53</t>
  </si>
  <si>
    <t>PA_mRNA</t>
  </si>
  <si>
    <t>rn75</t>
  </si>
  <si>
    <t>PB1-F2_mRNA</t>
  </si>
  <si>
    <t>rn54</t>
  </si>
  <si>
    <t>PB1_mRNA</t>
  </si>
  <si>
    <t>rn56</t>
  </si>
  <si>
    <t>PB2_mRNA</t>
  </si>
  <si>
    <t>rn70</t>
  </si>
  <si>
    <t>host mRNA</t>
  </si>
  <si>
    <t>rn37</t>
  </si>
  <si>
    <t>viral_mRNA</t>
  </si>
  <si>
    <t>arn18</t>
  </si>
  <si>
    <t>PB2_vRNA</t>
  </si>
  <si>
    <t>arn14</t>
  </si>
  <si>
    <t>NS_viral_RNA</t>
  </si>
  <si>
    <t>arn13</t>
  </si>
  <si>
    <t>M_viral_RNA</t>
  </si>
  <si>
    <t>arn16</t>
  </si>
  <si>
    <t>PA_viral_RNA</t>
  </si>
  <si>
    <t>arn17</t>
  </si>
  <si>
    <t>PB1_viral_RNA</t>
  </si>
  <si>
    <t>arn15</t>
  </si>
  <si>
    <t>HA_viral_RNA</t>
  </si>
  <si>
    <t>arn12</t>
  </si>
  <si>
    <t>NA_viral_RNA</t>
  </si>
  <si>
    <t>arn11</t>
  </si>
  <si>
    <t>NP_viral_RNA</t>
  </si>
  <si>
    <t>gn15</t>
  </si>
  <si>
    <t>Mx</t>
  </si>
  <si>
    <t>gn16</t>
  </si>
  <si>
    <t>2'-5' OAS</t>
  </si>
  <si>
    <t>gn17</t>
  </si>
  <si>
    <t>ADAR</t>
  </si>
  <si>
    <t>gn18</t>
  </si>
  <si>
    <t>IRFs</t>
  </si>
  <si>
    <t>gn19</t>
  </si>
  <si>
    <t>MHC</t>
  </si>
  <si>
    <t>gn20</t>
  </si>
  <si>
    <t>p56</t>
  </si>
  <si>
    <t>gn32</t>
  </si>
  <si>
    <t>PML</t>
  </si>
  <si>
    <t>pr12</t>
  </si>
  <si>
    <t>ALADIN</t>
  </si>
  <si>
    <t>pr566</t>
  </si>
  <si>
    <t>ANT3</t>
  </si>
  <si>
    <t>pr718</t>
  </si>
  <si>
    <t>AP-1</t>
  </si>
  <si>
    <t>pr716</t>
  </si>
  <si>
    <t>ATF-2</t>
  </si>
  <si>
    <t>pr701</t>
  </si>
  <si>
    <t>Atg12</t>
  </si>
  <si>
    <t>pr702</t>
  </si>
  <si>
    <t>Atg16</t>
  </si>
  <si>
    <t>pr700</t>
  </si>
  <si>
    <t>Atg5</t>
  </si>
  <si>
    <t>pr784</t>
  </si>
  <si>
    <t>COPA</t>
  </si>
  <si>
    <t>pr785</t>
  </si>
  <si>
    <t>COPB1</t>
  </si>
  <si>
    <t>pr786</t>
  </si>
  <si>
    <t>COPB2</t>
  </si>
  <si>
    <t>pr788</t>
  </si>
  <si>
    <t>COPD</t>
  </si>
  <si>
    <t>pr789</t>
  </si>
  <si>
    <t>COPE</t>
  </si>
  <si>
    <t>pr790</t>
  </si>
  <si>
    <t>COPG</t>
  </si>
  <si>
    <t>pr791</t>
  </si>
  <si>
    <t>COPZ1</t>
  </si>
  <si>
    <t>pr782</t>
  </si>
  <si>
    <t>CPSF100</t>
  </si>
  <si>
    <t>pr783</t>
  </si>
  <si>
    <t>CPSF160</t>
  </si>
  <si>
    <t>pr604</t>
  </si>
  <si>
    <t>CPSF30</t>
  </si>
  <si>
    <t>pr781</t>
  </si>
  <si>
    <t>CPSF73</t>
  </si>
  <si>
    <t>pr794</t>
  </si>
  <si>
    <t>Cdk9</t>
  </si>
  <si>
    <t>pr583</t>
  </si>
  <si>
    <t>CypD</t>
  </si>
  <si>
    <t>pr59</t>
  </si>
  <si>
    <t>EAP</t>
  </si>
  <si>
    <t>pr33</t>
  </si>
  <si>
    <t>FAU</t>
  </si>
  <si>
    <t>pr514</t>
  </si>
  <si>
    <t>FIP</t>
  </si>
  <si>
    <t>pr13</t>
  </si>
  <si>
    <t>Gp210</t>
  </si>
  <si>
    <t>pr472</t>
  </si>
  <si>
    <t>HA1</t>
  </si>
  <si>
    <t>pr473</t>
  </si>
  <si>
    <t>HA2</t>
  </si>
  <si>
    <t>pr674</t>
  </si>
  <si>
    <t>IFNAR1</t>
  </si>
  <si>
    <t>pr675</t>
  </si>
  <si>
    <t>IFNAR2</t>
  </si>
  <si>
    <t>pr547</t>
  </si>
  <si>
    <t>IKK-i</t>
  </si>
  <si>
    <t>pr678</t>
  </si>
  <si>
    <t>JAK1</t>
  </si>
  <si>
    <t>pr448</t>
  </si>
  <si>
    <t>MCM2</t>
  </si>
  <si>
    <t>pr449</t>
  </si>
  <si>
    <t>MCM3</t>
  </si>
  <si>
    <t>pr450</t>
  </si>
  <si>
    <t>MCM4</t>
  </si>
  <si>
    <t>pr451</t>
  </si>
  <si>
    <t>MCM5</t>
  </si>
  <si>
    <t>pr452</t>
  </si>
  <si>
    <t>MCM6</t>
  </si>
  <si>
    <t>pr453</t>
  </si>
  <si>
    <t>MCM7</t>
  </si>
  <si>
    <t>pr530</t>
  </si>
  <si>
    <t>MLN51</t>
  </si>
  <si>
    <t>pr772</t>
  </si>
  <si>
    <t>MPS1</t>
  </si>
  <si>
    <t>pr531</t>
  </si>
  <si>
    <t>Magoh</t>
  </si>
  <si>
    <t>pr780</t>
  </si>
  <si>
    <t>NCBP1</t>
  </si>
  <si>
    <t>pr779</t>
  </si>
  <si>
    <t>NCBP2</t>
  </si>
  <si>
    <t>pr722</t>
  </si>
  <si>
    <t>NLP1/CG1</t>
  </si>
  <si>
    <t>pr4</t>
  </si>
  <si>
    <t>Nup107</t>
  </si>
  <si>
    <t>pr737</t>
  </si>
  <si>
    <t>Nup133</t>
  </si>
  <si>
    <t>pr15</t>
  </si>
  <si>
    <t>Nup153</t>
  </si>
  <si>
    <t>pr16</t>
  </si>
  <si>
    <t>Nup155</t>
  </si>
  <si>
    <t>pr734</t>
  </si>
  <si>
    <t>Nup160</t>
  </si>
  <si>
    <t>pr723</t>
  </si>
  <si>
    <t>Nup188</t>
  </si>
  <si>
    <t>pr18</t>
  </si>
  <si>
    <t>Nup205</t>
  </si>
  <si>
    <t>pr19</t>
  </si>
  <si>
    <t>Nup214</t>
  </si>
  <si>
    <t>pr724</t>
  </si>
  <si>
    <t>Nup35</t>
  </si>
  <si>
    <t>pr725</t>
  </si>
  <si>
    <t>Nup358/_br_RanBP2</t>
  </si>
  <si>
    <t>pr736</t>
  </si>
  <si>
    <t>Nup37</t>
  </si>
  <si>
    <t>pr726</t>
  </si>
  <si>
    <t>Nup43</t>
  </si>
  <si>
    <t>pr11</t>
  </si>
  <si>
    <t>Nup45</t>
  </si>
  <si>
    <t>pr727</t>
  </si>
  <si>
    <t>Nup50</t>
  </si>
  <si>
    <t>pr739</t>
  </si>
  <si>
    <t>Nup54</t>
  </si>
  <si>
    <t>pr9</t>
  </si>
  <si>
    <t>Nup58</t>
  </si>
  <si>
    <t>pr738</t>
  </si>
  <si>
    <t>Nup62</t>
  </si>
  <si>
    <t>pr728</t>
  </si>
  <si>
    <t>Nup75</t>
  </si>
  <si>
    <t>pr729</t>
  </si>
  <si>
    <t>Nup88</t>
  </si>
  <si>
    <t>pr730</t>
  </si>
  <si>
    <t>Nup93</t>
  </si>
  <si>
    <t>pr735</t>
  </si>
  <si>
    <t>Nup96</t>
  </si>
  <si>
    <t>pr731</t>
  </si>
  <si>
    <t>POM121</t>
  </si>
  <si>
    <t>pr833</t>
  </si>
  <si>
    <t>PSMA1</t>
  </si>
  <si>
    <t>pr834</t>
  </si>
  <si>
    <t>PSMA2</t>
  </si>
  <si>
    <t>pr835</t>
  </si>
  <si>
    <t>PSMA3</t>
  </si>
  <si>
    <t>pr836</t>
  </si>
  <si>
    <t>PSMA4</t>
  </si>
  <si>
    <t>pr837</t>
  </si>
  <si>
    <t>PSMA5</t>
  </si>
  <si>
    <t>pr838</t>
  </si>
  <si>
    <t>PSMA6</t>
  </si>
  <si>
    <t>pr839</t>
  </si>
  <si>
    <t>PSMA7</t>
  </si>
  <si>
    <t>pr823</t>
  </si>
  <si>
    <t>PSMB1</t>
  </si>
  <si>
    <t>pr832</t>
  </si>
  <si>
    <t>PSMB10</t>
  </si>
  <si>
    <t>pr824</t>
  </si>
  <si>
    <t>PSMB2</t>
  </si>
  <si>
    <t>pr825</t>
  </si>
  <si>
    <t>PSMB3</t>
  </si>
  <si>
    <t>pr826</t>
  </si>
  <si>
    <t>PSMB4</t>
  </si>
  <si>
    <t>pr827</t>
  </si>
  <si>
    <t>PSMB5</t>
  </si>
  <si>
    <t>pr828</t>
  </si>
  <si>
    <t>PSMB6</t>
  </si>
  <si>
    <t>pr829</t>
  </si>
  <si>
    <t>PSMB7</t>
  </si>
  <si>
    <t>pr830</t>
  </si>
  <si>
    <t>PSMB8</t>
  </si>
  <si>
    <t>pr831</t>
  </si>
  <si>
    <t>PSMB9</t>
  </si>
  <si>
    <t>pr817</t>
  </si>
  <si>
    <t>PSMC1</t>
  </si>
  <si>
    <t>pr818</t>
  </si>
  <si>
    <t>PSMC2</t>
  </si>
  <si>
    <t>pr819</t>
  </si>
  <si>
    <t>PSMC3</t>
  </si>
  <si>
    <t>pr820</t>
  </si>
  <si>
    <t>PSMC4</t>
  </si>
  <si>
    <t>pr821</t>
  </si>
  <si>
    <t>PSMC5</t>
  </si>
  <si>
    <t>pr822</t>
  </si>
  <si>
    <t>PSMC6</t>
  </si>
  <si>
    <t>pr804</t>
  </si>
  <si>
    <t>PSMD1</t>
  </si>
  <si>
    <t>pr816</t>
  </si>
  <si>
    <t>PSMD10</t>
  </si>
  <si>
    <t>pr807</t>
  </si>
  <si>
    <t>PSMD11</t>
  </si>
  <si>
    <t>pr806</t>
  </si>
  <si>
    <t>PSMD12</t>
  </si>
  <si>
    <t>pr810</t>
  </si>
  <si>
    <t>PSMD13</t>
  </si>
  <si>
    <t>pr812</t>
  </si>
  <si>
    <t>PSMD14</t>
  </si>
  <si>
    <t>pr803</t>
  </si>
  <si>
    <t>PSMD2</t>
  </si>
  <si>
    <t>pr805</t>
  </si>
  <si>
    <t>PSMD3</t>
  </si>
  <si>
    <t>pr811</t>
  </si>
  <si>
    <t>PSMD4</t>
  </si>
  <si>
    <t>pr814</t>
  </si>
  <si>
    <t>PSMD5</t>
  </si>
  <si>
    <t>pr808</t>
  </si>
  <si>
    <t>PSMD6</t>
  </si>
  <si>
    <t>pr809</t>
  </si>
  <si>
    <t>PSMD7</t>
  </si>
  <si>
    <t>pr813</t>
  </si>
  <si>
    <t>PSMD8</t>
  </si>
  <si>
    <t>pr815</t>
  </si>
  <si>
    <t>PSMD9</t>
  </si>
  <si>
    <t>pr799</t>
  </si>
  <si>
    <t>PSME1</t>
  </si>
  <si>
    <t>pr800</t>
  </si>
  <si>
    <t>PSME2</t>
  </si>
  <si>
    <t>pr801</t>
  </si>
  <si>
    <t>PSME3</t>
  </si>
  <si>
    <t>pr802</t>
  </si>
  <si>
    <t>PSMF1</t>
  </si>
  <si>
    <t>pr761</t>
  </si>
  <si>
    <t>RIG</t>
  </si>
  <si>
    <t>pr46</t>
  </si>
  <si>
    <t>RPL10</t>
  </si>
  <si>
    <t>pr47</t>
  </si>
  <si>
    <t>RPL10A</t>
  </si>
  <si>
    <t>pr48</t>
  </si>
  <si>
    <t>RPL11</t>
  </si>
  <si>
    <t>pr49</t>
  </si>
  <si>
    <t>RPL12</t>
  </si>
  <si>
    <t>pr50</t>
  </si>
  <si>
    <t>RPL13</t>
  </si>
  <si>
    <t>pr51</t>
  </si>
  <si>
    <t>RPL13A</t>
  </si>
  <si>
    <t>pr52</t>
  </si>
  <si>
    <t>RPL14</t>
  </si>
  <si>
    <t>pr53</t>
  </si>
  <si>
    <t>RPL15</t>
  </si>
  <si>
    <t>pr54</t>
  </si>
  <si>
    <t>RPL17</t>
  </si>
  <si>
    <t>pr55</t>
  </si>
  <si>
    <t>RPL18</t>
  </si>
  <si>
    <t>pr56</t>
  </si>
  <si>
    <t>RPL18A</t>
  </si>
  <si>
    <t>pr57</t>
  </si>
  <si>
    <t>RPL19</t>
  </si>
  <si>
    <t>pr58</t>
  </si>
  <si>
    <t>RPL21</t>
  </si>
  <si>
    <t>pr60</t>
  </si>
  <si>
    <t>RPL23</t>
  </si>
  <si>
    <t>pr61</t>
  </si>
  <si>
    <t>RPL23A</t>
  </si>
  <si>
    <t>pr62</t>
  </si>
  <si>
    <t>RPL24</t>
  </si>
  <si>
    <t>pr63</t>
  </si>
  <si>
    <t>RPL26</t>
  </si>
  <si>
    <t>pr64</t>
  </si>
  <si>
    <t>RPL26L1</t>
  </si>
  <si>
    <t>pr65</t>
  </si>
  <si>
    <t>RPL27</t>
  </si>
  <si>
    <t>pr66</t>
  </si>
  <si>
    <t>RPL27A</t>
  </si>
  <si>
    <t>pr67</t>
  </si>
  <si>
    <t>RPL28</t>
  </si>
  <si>
    <t>pr68</t>
  </si>
  <si>
    <t>RPL29</t>
  </si>
  <si>
    <t>pr69</t>
  </si>
  <si>
    <t>RPL3</t>
  </si>
  <si>
    <t>pr71</t>
  </si>
  <si>
    <t>RPL30</t>
  </si>
  <si>
    <t>pr72</t>
  </si>
  <si>
    <t>RPL31</t>
  </si>
  <si>
    <t>pr73</t>
  </si>
  <si>
    <t>RPL32</t>
  </si>
  <si>
    <t>pr75</t>
  </si>
  <si>
    <t>RPL34</t>
  </si>
  <si>
    <t>pr76</t>
  </si>
  <si>
    <t>RPL35</t>
  </si>
  <si>
    <t>pr77</t>
  </si>
  <si>
    <t>RPL35A</t>
  </si>
  <si>
    <t>pr78</t>
  </si>
  <si>
    <t>RPL36</t>
  </si>
  <si>
    <t>pr86</t>
  </si>
  <si>
    <t>RPL36A</t>
  </si>
  <si>
    <t>pr79</t>
  </si>
  <si>
    <t>RPL37</t>
  </si>
  <si>
    <t>pr80</t>
  </si>
  <si>
    <t>RPL37A</t>
  </si>
  <si>
    <t>pr81</t>
  </si>
  <si>
    <t>RPL38</t>
  </si>
  <si>
    <t>pr82</t>
  </si>
  <si>
    <t>RPL39</t>
  </si>
  <si>
    <t>pr70</t>
  </si>
  <si>
    <t>RPL3L</t>
  </si>
  <si>
    <t>pr83</t>
  </si>
  <si>
    <t>RPL4</t>
  </si>
  <si>
    <t>pr85</t>
  </si>
  <si>
    <t>RPL41</t>
  </si>
  <si>
    <t>pr87</t>
  </si>
  <si>
    <t>RPL5</t>
  </si>
  <si>
    <t>pr88</t>
  </si>
  <si>
    <t>RPL6</t>
  </si>
  <si>
    <t>pr89</t>
  </si>
  <si>
    <t>RPL7</t>
  </si>
  <si>
    <t>pr90</t>
  </si>
  <si>
    <t>RPL7A</t>
  </si>
  <si>
    <t>pr91</t>
  </si>
  <si>
    <t>RPL8</t>
  </si>
  <si>
    <t>pr92</t>
  </si>
  <si>
    <t>RPL9</t>
  </si>
  <si>
    <t>pr43</t>
  </si>
  <si>
    <t>RPLP0</t>
  </si>
  <si>
    <t>pr44</t>
  </si>
  <si>
    <t>RPLP1</t>
  </si>
  <si>
    <t>pr45</t>
  </si>
  <si>
    <t>RPLP2</t>
  </si>
  <si>
    <t>pr773</t>
  </si>
  <si>
    <t>RPS 28</t>
  </si>
  <si>
    <t>pr756</t>
  </si>
  <si>
    <t>RPS10</t>
  </si>
  <si>
    <t>pr757</t>
  </si>
  <si>
    <t>RPS11</t>
  </si>
  <si>
    <t>pr758</t>
  </si>
  <si>
    <t>RPS12</t>
  </si>
  <si>
    <t>pr759</t>
  </si>
  <si>
    <t>RPS13</t>
  </si>
  <si>
    <t>pr760</t>
  </si>
  <si>
    <t>RPS14</t>
  </si>
  <si>
    <t>pr765</t>
  </si>
  <si>
    <t>RPS15A</t>
  </si>
  <si>
    <t>pr762</t>
  </si>
  <si>
    <t>RPS16</t>
  </si>
  <si>
    <t>pr763</t>
  </si>
  <si>
    <t>RPS17</t>
  </si>
  <si>
    <t>pr778</t>
  </si>
  <si>
    <t>RPS18</t>
  </si>
  <si>
    <t>pr764</t>
  </si>
  <si>
    <t>RPS19</t>
  </si>
  <si>
    <t>pr766</t>
  </si>
  <si>
    <t>RPS2</t>
  </si>
  <si>
    <t>pr767</t>
  </si>
  <si>
    <t>RPS20</t>
  </si>
  <si>
    <t>pr768</t>
  </si>
  <si>
    <t>RPS21</t>
  </si>
  <si>
    <t>pr769</t>
  </si>
  <si>
    <t>RPS23</t>
  </si>
  <si>
    <t>pr770</t>
  </si>
  <si>
    <t>RPS24</t>
  </si>
  <si>
    <t>pr771</t>
  </si>
  <si>
    <t>RPS25</t>
  </si>
  <si>
    <t>pr27</t>
  </si>
  <si>
    <t>RPS26</t>
  </si>
  <si>
    <t>pr777</t>
  </si>
  <si>
    <t>RPS27A</t>
  </si>
  <si>
    <t>pr774</t>
  </si>
  <si>
    <t>RPS29</t>
  </si>
  <si>
    <t>pr32</t>
  </si>
  <si>
    <t>RPS3</t>
  </si>
  <si>
    <t>pr775</t>
  </si>
  <si>
    <t>RPS3A</t>
  </si>
  <si>
    <t>pr35</t>
  </si>
  <si>
    <t>RPS4X</t>
  </si>
  <si>
    <t>pr776</t>
  </si>
  <si>
    <t>RPS4Y1</t>
  </si>
  <si>
    <t>pr37</t>
  </si>
  <si>
    <t>RPS5</t>
  </si>
  <si>
    <t>pr38</t>
  </si>
  <si>
    <t>RPS6</t>
  </si>
  <si>
    <t>pr39</t>
  </si>
  <si>
    <t>RPS7</t>
  </si>
  <si>
    <t>pr40</t>
  </si>
  <si>
    <t>RPS8</t>
  </si>
  <si>
    <t>pr41</t>
  </si>
  <si>
    <t>RPS9</t>
  </si>
  <si>
    <t>pr42</t>
  </si>
  <si>
    <t>RPSA</t>
  </si>
  <si>
    <t>pr513</t>
  </si>
  <si>
    <t>Rab11</t>
  </si>
  <si>
    <t>pr732</t>
  </si>
  <si>
    <t>Rae1/Gle2</t>
  </si>
  <si>
    <t>pr409</t>
  </si>
  <si>
    <t>Ran</t>
  </si>
  <si>
    <t>pr676</t>
  </si>
  <si>
    <t>STAT1</t>
  </si>
  <si>
    <t>pr677</t>
  </si>
  <si>
    <t>STAT2</t>
  </si>
  <si>
    <t>pr31</t>
  </si>
  <si>
    <t>Seh1</t>
  </si>
  <si>
    <t>pr679</t>
  </si>
  <si>
    <t>TYK2</t>
  </si>
  <si>
    <t>pr526</t>
  </si>
  <si>
    <t>Tap/NXF1</t>
  </si>
  <si>
    <t>pr733</t>
  </si>
  <si>
    <t>Tpr</t>
  </si>
  <si>
    <t>pr84</t>
  </si>
  <si>
    <t>UBA52</t>
  </si>
  <si>
    <t>pr840</t>
  </si>
  <si>
    <t>UVRAG</t>
  </si>
  <si>
    <t>pr576</t>
  </si>
  <si>
    <t>VDAC1</t>
  </si>
  <si>
    <t>pr532</t>
  </si>
  <si>
    <t>Y14</t>
  </si>
  <si>
    <t>pr717</t>
  </si>
  <si>
    <t>c-Jun</t>
  </si>
  <si>
    <t>pr795</t>
  </si>
  <si>
    <t>cyclin T1</t>
  </si>
  <si>
    <t>pr569</t>
  </si>
  <si>
    <t>eIF2-alpha</t>
  </si>
  <si>
    <t>pr570</t>
  </si>
  <si>
    <t>eIF2-beta</t>
  </si>
  <si>
    <t>pr571</t>
  </si>
  <si>
    <t>eIF2-gamma</t>
  </si>
  <si>
    <t>pr94</t>
  </si>
  <si>
    <t>eIF3_alpha_</t>
  </si>
  <si>
    <t>pr95</t>
  </si>
  <si>
    <t>eIF3_beta_</t>
  </si>
  <si>
    <t>pr96</t>
  </si>
  <si>
    <t>eIF3_delta_</t>
  </si>
  <si>
    <t>pr97</t>
  </si>
  <si>
    <t>eIF3_epsilon_</t>
  </si>
  <si>
    <t>pr98</t>
  </si>
  <si>
    <t>eIF3_eta_</t>
  </si>
  <si>
    <t>pr99</t>
  </si>
  <si>
    <t>eIF3_gamma_</t>
  </si>
  <si>
    <t>pr100</t>
  </si>
  <si>
    <t>eIF3_theta_</t>
  </si>
  <si>
    <t>pr101</t>
  </si>
  <si>
    <t>eIF3_zeta_</t>
  </si>
  <si>
    <t>pr103</t>
  </si>
  <si>
    <t>eIF3c</t>
  </si>
  <si>
    <t>pr104</t>
  </si>
  <si>
    <t>eIF3e</t>
  </si>
  <si>
    <t>pr105</t>
  </si>
  <si>
    <t>eIF3k</t>
  </si>
  <si>
    <t>pr533</t>
  </si>
  <si>
    <t>elFA4III</t>
  </si>
  <si>
    <t>pr753</t>
  </si>
  <si>
    <t>p110</t>
  </si>
  <si>
    <t>pr525</t>
  </si>
  <si>
    <t>p15</t>
  </si>
  <si>
    <t>pr707</t>
  </si>
  <si>
    <t>p50</t>
  </si>
  <si>
    <t>pr650</t>
  </si>
  <si>
    <t>p65/RELA</t>
  </si>
  <si>
    <t>pr752</t>
  </si>
  <si>
    <t>p85_beta_</t>
  </si>
  <si>
    <t>pr417</t>
  </si>
  <si>
    <t>sialic-acid_transmembrane-parts</t>
  </si>
  <si>
    <t>pr6</t>
  </si>
  <si>
    <t>viral_protein</t>
  </si>
  <si>
    <t>pr844</t>
  </si>
  <si>
    <t>eIF4G</t>
  </si>
  <si>
    <t>pr845</t>
  </si>
  <si>
    <t>eIF4E</t>
  </si>
  <si>
    <t>pr846</t>
  </si>
  <si>
    <t>eIF4A</t>
  </si>
  <si>
    <t>pr850</t>
  </si>
  <si>
    <t>p88_super_IPK_endsuper_</t>
  </si>
  <si>
    <t>reactants</t>
  </si>
  <si>
    <t>products</t>
  </si>
  <si>
    <t>modifiers</t>
  </si>
  <si>
    <t>DISSOCIATION</t>
  </si>
  <si>
    <t>re563</t>
  </si>
  <si>
    <t>Bak_Bax_complex_dissociate_Bak_and_Bax</t>
  </si>
  <si>
    <t>s385365,s385358</t>
  </si>
  <si>
    <t>re821</t>
  </si>
  <si>
    <t>Beclin_Bcl-2 dissociate to Beclin 1 and Bcl-2</t>
  </si>
  <si>
    <t>s1028169,s1028168</t>
  </si>
  <si>
    <t>re630</t>
  </si>
  <si>
    <t>Crm1_RanGTPase_GDP_complex_dissociate</t>
  </si>
  <si>
    <t>s380491,s385302</t>
  </si>
  <si>
    <t>re565</t>
  </si>
  <si>
    <t>Hsp70_Hsp40_p58KIPK_dissociate_Hsp40</t>
  </si>
  <si>
    <t>s168,s385381</t>
  </si>
  <si>
    <t>re305</t>
  </si>
  <si>
    <t>M1_vRNP_dissociate_during virus_uncoating</t>
  </si>
  <si>
    <t>s382927,s385625</t>
  </si>
  <si>
    <t>re601</t>
  </si>
  <si>
    <t>NLRP3_inflammasome_dissociate_NLRP3_ASC_pro-caspase1</t>
  </si>
  <si>
    <t>s385520,s385521,s385522</t>
  </si>
  <si>
    <t>re319</t>
  </si>
  <si>
    <t>NP_dissociate_importin_alpha_1_and_importin_alpha_3</t>
  </si>
  <si>
    <t>s381492,s381163,s381491</t>
  </si>
  <si>
    <t>re542</t>
  </si>
  <si>
    <t>PA_PB1_Karyopherin_beta_3_complex_dissociate_Karyopherin_beta_3</t>
  </si>
  <si>
    <t>s385162,s381174</t>
  </si>
  <si>
    <t>re474</t>
  </si>
  <si>
    <t>REACTOME_Neuraminidase enzymatic release from sialic acid</t>
  </si>
  <si>
    <t>s384746,s384747</t>
  </si>
  <si>
    <t>re646</t>
  </si>
  <si>
    <t>REACTOME_Phospho-IKK Complex phosphorylates IkB within the IkB:NFkB Complex</t>
  </si>
  <si>
    <t>s385595,s387946</t>
  </si>
  <si>
    <t>re810</t>
  </si>
  <si>
    <t>REACTOME_Release of 40S and 60S subunits from the 80S ribosome</t>
  </si>
  <si>
    <t>s1027967,s1027838</t>
  </si>
  <si>
    <t>re20</t>
  </si>
  <si>
    <t>REACTOME_Release_of_the_RNP_into_the_host_cell_nucleus</t>
  </si>
  <si>
    <t>s381491,s381080,s387718</t>
  </si>
  <si>
    <t>re420</t>
  </si>
  <si>
    <t>THOC_dissociate_UAP56</t>
  </si>
  <si>
    <t>s382638,s3</t>
  </si>
  <si>
    <t>re462</t>
  </si>
  <si>
    <t>host-mRNA_intron_containing_complex_dissociation</t>
  </si>
  <si>
    <t>re800</t>
  </si>
  <si>
    <t>nuclear reimported NS1 dissociate with importin alpaha/beta</t>
  </si>
  <si>
    <t>s1027739,s384283,s1027740</t>
  </si>
  <si>
    <t>re477</t>
  </si>
  <si>
    <t>vRNP_import_complex_dissociate_RanGDP</t>
  </si>
  <si>
    <t>s384671,s387706</t>
  </si>
  <si>
    <t>HETERODIMER_ASSOCIATION</t>
  </si>
  <si>
    <t>re839</t>
  </si>
  <si>
    <t>s1028585,s385384,s385381</t>
  </si>
  <si>
    <t>re840</t>
  </si>
  <si>
    <t>s1028585,s385124,s1028570</t>
  </si>
  <si>
    <t>re841</t>
  </si>
  <si>
    <t>s384737,s1028590</t>
  </si>
  <si>
    <t>re842</t>
  </si>
  <si>
    <t>s1028594,s384270</t>
  </si>
  <si>
    <t>re843</t>
  </si>
  <si>
    <t>s382903,s1028594</t>
  </si>
  <si>
    <t>re844</t>
  </si>
  <si>
    <t>s382901,s1028594</t>
  </si>
  <si>
    <t>re845</t>
  </si>
  <si>
    <t>s1028590,s383962</t>
  </si>
  <si>
    <t>re847</t>
  </si>
  <si>
    <t>s1028585,s385381,s381679</t>
  </si>
  <si>
    <t>re851</t>
  </si>
  <si>
    <t>s388014,s1028168</t>
  </si>
  <si>
    <t>re854</t>
  </si>
  <si>
    <t>s384270,s1028620</t>
  </si>
  <si>
    <t>re855</t>
  </si>
  <si>
    <t>s384270,s1028621</t>
  </si>
  <si>
    <t>re858</t>
  </si>
  <si>
    <t>s384270,s1028628</t>
  </si>
  <si>
    <t>re862</t>
  </si>
  <si>
    <t>s1028636,s1028635</t>
  </si>
  <si>
    <t>re822</t>
  </si>
  <si>
    <t>Atg14 and Class III PI3K complex association</t>
  </si>
  <si>
    <t>s1028168,s1028172,s1028173,s1028181</t>
  </si>
  <si>
    <t>re163</t>
  </si>
  <si>
    <t>Cap-snatching</t>
  </si>
  <si>
    <t>s387718,s387823</t>
  </si>
  <si>
    <t>s383962,s381542,s385329,s1028055</t>
  </si>
  <si>
    <t>re583</t>
  </si>
  <si>
    <t>EGFR_Cbl_Grb2_complex_binds_Epsin1_to_form_clatherin-coated_pit</t>
  </si>
  <si>
    <t>s385473,s382170</t>
  </si>
  <si>
    <t>s385507,s385458</t>
  </si>
  <si>
    <t>re581</t>
  </si>
  <si>
    <t>EGFR_Cbl_Grb2_complex_binds_Esp15_to_form_clatherin-coated_pit</t>
  </si>
  <si>
    <t>s1027767,s385458</t>
  </si>
  <si>
    <t>re806</t>
  </si>
  <si>
    <t>EGFR_Cbl_Grb_Epsin1 and AP-2 and Clathrin association</t>
  </si>
  <si>
    <t>s382172,s385507,s1027765</t>
  </si>
  <si>
    <t>re582</t>
  </si>
  <si>
    <t>EGFR_binds_Cbl_and_Grb2</t>
  </si>
  <si>
    <t>s384698,s385471,s385472</t>
  </si>
  <si>
    <t>re255</t>
  </si>
  <si>
    <t>Hsp40_p58IPK_p52IPK_binds_Hsp70_and release_p52IPK</t>
  </si>
  <si>
    <t>s385392,s385382</t>
  </si>
  <si>
    <t>s385391,s385384</t>
  </si>
  <si>
    <t>re650</t>
  </si>
  <si>
    <t>IFN-alpha/beta</t>
  </si>
  <si>
    <t>s387959,s387960</t>
  </si>
  <si>
    <t>re362</t>
  </si>
  <si>
    <t>IPS-1_RIG-I_complex_binds_IKK-i_TBK1_complex</t>
  </si>
  <si>
    <t>s385090,s382839</t>
  </si>
  <si>
    <t>re551</t>
  </si>
  <si>
    <t>IPS1_RIG-I_IKKi_TBK1_binds_IKK_alpha/beta_complex</t>
  </si>
  <si>
    <t>s385341,s385317</t>
  </si>
  <si>
    <t>re612</t>
  </si>
  <si>
    <t>NLRP3_inflammasome_formation (NLRP3_ASC_pro-caspase-1)</t>
  </si>
  <si>
    <t>re148</t>
  </si>
  <si>
    <t>NP_binds_importin_alpha_1/3</t>
  </si>
  <si>
    <t>s382906,s382907,s382903</t>
  </si>
  <si>
    <t>re826</t>
  </si>
  <si>
    <t>NS1 and ISG15 association</t>
  </si>
  <si>
    <t>s384270,s1028555</t>
  </si>
  <si>
    <t>re801</t>
  </si>
  <si>
    <t>NS1 associates with Importin alpha/beta</t>
  </si>
  <si>
    <t>s384270,s1027680,s1027681</t>
  </si>
  <si>
    <t>re388</t>
  </si>
  <si>
    <t>NS1_binds_NS1-BP</t>
  </si>
  <si>
    <t>s384283,s383954</t>
  </si>
  <si>
    <t>re389</t>
  </si>
  <si>
    <t>NS1_binds_NS1_mRNA</t>
  </si>
  <si>
    <t>s384283,s1027698</t>
  </si>
  <si>
    <t>re358</t>
  </si>
  <si>
    <t>NS1_binds_TRIM25</t>
  </si>
  <si>
    <t>s384270,s385130</t>
  </si>
  <si>
    <t>re808</t>
  </si>
  <si>
    <t>NS1_dsRNA association</t>
  </si>
  <si>
    <t>s384270,s384303</t>
  </si>
  <si>
    <t>re543</t>
  </si>
  <si>
    <t>PA-PB1_complex_binds_PB2_release_Hsp90</t>
  </si>
  <si>
    <t>s385150,s381174</t>
  </si>
  <si>
    <t>s1027745,s381182</t>
  </si>
  <si>
    <t>re143</t>
  </si>
  <si>
    <t>PA_binds_PB1-PB2-Hsp90</t>
  </si>
  <si>
    <t>s385143,s385161</t>
  </si>
  <si>
    <t>re353</t>
  </si>
  <si>
    <t>PA_interacts_with_PA_for_nuclear_import</t>
  </si>
  <si>
    <t>s382902,s382819</t>
  </si>
  <si>
    <t>re448</t>
  </si>
  <si>
    <t>PB1_F2_binds_to_the_mitochondrial_adenine_nucleotide_translocator_3_ANT3_inducing_apoptosis</t>
  </si>
  <si>
    <t>s382412,s385054</t>
  </si>
  <si>
    <t>re536</t>
  </si>
  <si>
    <t>PB1_IPO5_complex_binds_PA</t>
  </si>
  <si>
    <t>s382902,s385136</t>
  </si>
  <si>
    <t>re141</t>
  </si>
  <si>
    <t>PB1_binds_Hsp90</t>
  </si>
  <si>
    <t>s382901,s382905</t>
  </si>
  <si>
    <t>re356</t>
  </si>
  <si>
    <t>PB1_binds_PB1-F2_for_nuclear_import</t>
  </si>
  <si>
    <t>s1028612,s382413</t>
  </si>
  <si>
    <t>re535</t>
  </si>
  <si>
    <t>PB1_binds_karyopherin-beta-3</t>
  </si>
  <si>
    <t>s382901,s381466</t>
  </si>
  <si>
    <t>re142</t>
  </si>
  <si>
    <t>PB2-Hsp90_binds_PB1-Hsp90</t>
  </si>
  <si>
    <t>s381457,s381442</t>
  </si>
  <si>
    <t>re116</t>
  </si>
  <si>
    <t>PB2_binds_Hsp90</t>
  </si>
  <si>
    <t>s382905,s382904</t>
  </si>
  <si>
    <t>re478</t>
  </si>
  <si>
    <t>PB2_binds_activated-IPS-1_in_mitochondria</t>
  </si>
  <si>
    <t>s384674,s1027476</t>
  </si>
  <si>
    <t>re320</t>
  </si>
  <si>
    <t>PKC_binds_RACK1</t>
  </si>
  <si>
    <t>s382628,s382627</t>
  </si>
  <si>
    <t>re548</t>
  </si>
  <si>
    <t>PKR_binds_NS1</t>
  </si>
  <si>
    <t>s384270,s385099,s383779</t>
  </si>
  <si>
    <t>re537</t>
  </si>
  <si>
    <t>Phospholyrated_M1_binds_Hsc70</t>
  </si>
  <si>
    <t>s381542,s381619</t>
  </si>
  <si>
    <t>re11</t>
  </si>
  <si>
    <t>REACTOME-BASED_Binding_of_NEP_NS2_to_vRNP_M1</t>
  </si>
  <si>
    <t>s72,s383962</t>
  </si>
  <si>
    <t>re502</t>
  </si>
  <si>
    <t>REACTOME_Association with M1 at cell membrane</t>
  </si>
  <si>
    <t>s384817,s384749,s4,s387659</t>
  </si>
  <si>
    <t>re522</t>
  </si>
  <si>
    <t>REACTOME_Binding of NS1 to dsRNA</t>
  </si>
  <si>
    <t>re265</t>
  </si>
  <si>
    <t>REACTOME_Binding of the influenza virion to the host cell</t>
  </si>
  <si>
    <t>s384730,s384713</t>
  </si>
  <si>
    <t>re13</t>
  </si>
  <si>
    <t>REACTOME_Binding_of_M1_to_vRNP</t>
  </si>
  <si>
    <t>s381542,s387838</t>
  </si>
  <si>
    <t>s381619,s385402,s1028595</t>
  </si>
  <si>
    <t>re385</t>
  </si>
  <si>
    <t>REACTOME_Binding_of_NS1_to_cleavage_and_host_polyadenylation_specificity_factor_CPSF_</t>
  </si>
  <si>
    <t>s384283,s1028040</t>
  </si>
  <si>
    <t>re463</t>
  </si>
  <si>
    <t>REACTOME_Binding_of_vRNP_M1_NEP_complex_to_CRM1_export_receptor</t>
  </si>
  <si>
    <t>re641</t>
  </si>
  <si>
    <t>REACTOME_Cytochrome C Binds to Apaf-1</t>
  </si>
  <si>
    <t>s387915,s385068</t>
  </si>
  <si>
    <t>re809</t>
  </si>
  <si>
    <t>REACTOME_Formation_of_the_43S_pre-initiaion_complex</t>
  </si>
  <si>
    <t>s1027819,s1027816</t>
  </si>
  <si>
    <t>re675</t>
  </si>
  <si>
    <t>REACTOME_Interaction of IRF9 with p-STAT2:p-STAT1</t>
  </si>
  <si>
    <t>s387992,s387996</t>
  </si>
  <si>
    <t>re569</t>
  </si>
  <si>
    <t>REACTOME_Met-tRNA_binds_to_eIF2-GTP_to_form_the_ternary_complex</t>
  </si>
  <si>
    <t>s385427,s384297</t>
  </si>
  <si>
    <t>re671</t>
  </si>
  <si>
    <t>REACTOME_NLRX1 inhibits IPS-1-RIG-I interaction.</t>
  </si>
  <si>
    <t>s1027476,s936551</t>
  </si>
  <si>
    <t>re152</t>
  </si>
  <si>
    <t>REACTOME_NP binds vRNA</t>
  </si>
  <si>
    <t>s385133,s129</t>
  </si>
  <si>
    <t>s382638,s381615,s382908,s1028649</t>
  </si>
  <si>
    <t>re133</t>
  </si>
  <si>
    <t>REACTOME_Newly synthesized vRNP for export</t>
  </si>
  <si>
    <t>s1027745,s383797</t>
  </si>
  <si>
    <t>re621</t>
  </si>
  <si>
    <t>REACTOME_RIP1 facilitates IKK complex phosphorylation</t>
  </si>
  <si>
    <t>s385581,s385582,s385583</t>
  </si>
  <si>
    <t>re310</t>
  </si>
  <si>
    <t>REACTOME_Recognition of the Nuclear Localization Signal (NLS) by a Karyopherin Alpha Family Protein</t>
  </si>
  <si>
    <t>s382927,s180612</t>
  </si>
  <si>
    <t>s382240,s384724,s382811,s1027441</t>
  </si>
  <si>
    <t>re752</t>
  </si>
  <si>
    <t>REACTOME_Recruitment of human TBK1/IKK epsilon to the Viral dsRNA:TLR3:TRIF Complex followed by their activation</t>
  </si>
  <si>
    <t>s1028652,s1027508</t>
  </si>
  <si>
    <t>re251</t>
  </si>
  <si>
    <t>REACTOME_Viral Protein Synthesis</t>
  </si>
  <si>
    <t>s382136,s384307,s382125,s382135,s1028560,s383795</t>
  </si>
  <si>
    <t>re672</t>
  </si>
  <si>
    <t>REACTOME_Viral dsRNA binds the Toll-Like Receptor 3 (TLR3)</t>
  </si>
  <si>
    <t>s388007,s385075</t>
  </si>
  <si>
    <t>re673</t>
  </si>
  <si>
    <t>REACTOME_Viral dsRNA bound TRL3 Recruits TRIF</t>
  </si>
  <si>
    <t>s388021,s385076</t>
  </si>
  <si>
    <t>re753</t>
  </si>
  <si>
    <t>REACTOME_Viral dsRNA:TLR3:TRIF Complex recruits and activates RIP1</t>
  </si>
  <si>
    <t>s1028652,s1027610</t>
  </si>
  <si>
    <t>re518</t>
  </si>
  <si>
    <t>REACTOME_dsRNA binds to RIG-I</t>
  </si>
  <si>
    <t>s385536,s382831</t>
  </si>
  <si>
    <t>re811</t>
  </si>
  <si>
    <t>REACTOME_eIF3_and_eIF1A_bind_to_the_40S_subunit</t>
  </si>
  <si>
    <t>s1027838,s1027837,s384270,s1028556</t>
  </si>
  <si>
    <t>re65</t>
  </si>
  <si>
    <t>REACTOME_vRNP Export through the nuclear pore</t>
  </si>
  <si>
    <t>s384682,s380495</t>
  </si>
  <si>
    <t>re519</t>
  </si>
  <si>
    <t>RIG-I_negative_strand_vRNA_binds_IPS-1</t>
  </si>
  <si>
    <t>s1027476,s385086</t>
  </si>
  <si>
    <t>re520</t>
  </si>
  <si>
    <t>RIG-I_negative_strand_vRNA_binds_NS1</t>
  </si>
  <si>
    <t>s384270,s385086</t>
  </si>
  <si>
    <t>re306</t>
  </si>
  <si>
    <t>Reactome_Recruitment of Karyopherin Beta to form a Trimeric Complex</t>
  </si>
  <si>
    <t>s387698,s180733</t>
  </si>
  <si>
    <t>re769</t>
  </si>
  <si>
    <t>TBK1_TAB2/3_TAK1_complex_formation</t>
  </si>
  <si>
    <t>s1027653,s1027654,s1027657</t>
  </si>
  <si>
    <t>re416</t>
  </si>
  <si>
    <t>THO_complex_binds_Aly_and_UAP56</t>
  </si>
  <si>
    <t>s382639,s382638,s3</t>
  </si>
  <si>
    <t>re622</t>
  </si>
  <si>
    <t>TLR3_binds_TRAF3</t>
  </si>
  <si>
    <t>s385547,s385588</t>
  </si>
  <si>
    <t>re618</t>
  </si>
  <si>
    <t>TLR3_binds_TRAF6</t>
  </si>
  <si>
    <t>s385547,s385553</t>
  </si>
  <si>
    <t>re623</t>
  </si>
  <si>
    <t>TLR7_binds_MyD88</t>
  </si>
  <si>
    <t>s385454,s1027512</t>
  </si>
  <si>
    <t>s382214,s1027548</t>
  </si>
  <si>
    <t>re799</t>
  </si>
  <si>
    <t>Tap/NXF1_p15 complex associates with NS1 dimer</t>
  </si>
  <si>
    <t>s382650,s384283</t>
  </si>
  <si>
    <t>re678</t>
  </si>
  <si>
    <t>Viperin_binds_FPPS</t>
  </si>
  <si>
    <t>s1027443,s1027439</t>
  </si>
  <si>
    <t>re348</t>
  </si>
  <si>
    <t>budding_virus_attach_to_sulfatide_remaining_PM</t>
  </si>
  <si>
    <t>s380956,s382800</t>
  </si>
  <si>
    <t>re349</t>
  </si>
  <si>
    <t>g-p_HA_trimmer:Lipid_Raft_complex_attach_to_Sulfatide</t>
  </si>
  <si>
    <t>s1,s382800</t>
  </si>
  <si>
    <t>re354</t>
  </si>
  <si>
    <t>hCLE_PA_complex_binds_PB1-PB2-Hsp90_complex_and_release_Nsp90</t>
  </si>
  <si>
    <t>s385143,s382817</t>
  </si>
  <si>
    <t>s382826,s381182</t>
  </si>
  <si>
    <t>re421</t>
  </si>
  <si>
    <t>host-mRNA_intron-containing_complex_binds_PABP2_and_release_Aly_and_UAP56</t>
  </si>
  <si>
    <t>s385310,s383944</t>
  </si>
  <si>
    <t>s385311,s382639,s382638</t>
  </si>
  <si>
    <t>re419</t>
  </si>
  <si>
    <t>host-mRNA_intron-containing_complex_binds_Tap/NXF1_p15_complex_and_release_UAF56_THOC</t>
  </si>
  <si>
    <t>s385311,s382650,s382639</t>
  </si>
  <si>
    <t>s385312,s384120</t>
  </si>
  <si>
    <t>re455</t>
  </si>
  <si>
    <t>host_mRNA_binds_PABP1_eIF4GI_GRSF-1</t>
  </si>
  <si>
    <t>s384312,s382135,s1028560,s382136</t>
  </si>
  <si>
    <t>re546</t>
  </si>
  <si>
    <t>intron_containing_host-mRNA_binds_CBC_Exon-Junction-complex_Aly_UAP56</t>
  </si>
  <si>
    <t>s384115,s382743,s385040,s382638,s382651,s382639,s1028163</t>
  </si>
  <si>
    <t>re435</t>
  </si>
  <si>
    <t>intronless_and_unspliced_viral_mRNAs_binds_Tap/NXF1_p15_complex</t>
  </si>
  <si>
    <t>s382774,s382650,s382638</t>
  </si>
  <si>
    <t>re642</t>
  </si>
  <si>
    <t>procaspase-9_binds_Apaf1_CytoC_complex</t>
  </si>
  <si>
    <t>s387923,s387934</t>
  </si>
  <si>
    <t>re524</t>
  </si>
  <si>
    <t>reactome_Binding of NS1 to poly(A)-binding protein II (PABII)</t>
  </si>
  <si>
    <t>s383944,s384283</t>
  </si>
  <si>
    <t>re440</t>
  </si>
  <si>
    <t>spliced_viral_mRNAs_binds_Exon-Junction-complex_Aly_and_UAP56</t>
  </si>
  <si>
    <t>s382675,s382743,s382638,s382639</t>
  </si>
  <si>
    <t>re441</t>
  </si>
  <si>
    <t>spliced_viral_mRNAs_releases_Tap/NXF1_p15_complex_Aly_and_UAP56</t>
  </si>
  <si>
    <t>s382650,s384244</t>
  </si>
  <si>
    <t>s384254,s382638,s382639</t>
  </si>
  <si>
    <t>re172</t>
  </si>
  <si>
    <t>vRNP_binds_MCM_complex</t>
  </si>
  <si>
    <t>s385354,s387718</t>
  </si>
  <si>
    <t>re475</t>
  </si>
  <si>
    <t>vRNP_importin-alpha-and-beta1_complex_binds_RanGDP</t>
  </si>
  <si>
    <t>s387700,s384594</t>
  </si>
  <si>
    <t>KNOWN_TRANSITION_OMITTED</t>
  </si>
  <si>
    <t>re210</t>
  </si>
  <si>
    <t>2' 5' OA_induce_Apoptosis</t>
  </si>
  <si>
    <t>re571</t>
  </si>
  <si>
    <t>43S_to_48S</t>
  </si>
  <si>
    <t>re831</t>
  </si>
  <si>
    <t>48S_and_60S_to_80S</t>
  </si>
  <si>
    <t>s385448,s1027967</t>
  </si>
  <si>
    <t>re634</t>
  </si>
  <si>
    <t>Apoptosis_to_Cell_Death</t>
  </si>
  <si>
    <t>re241</t>
  </si>
  <si>
    <t>ERK_phospholyration_activation</t>
  </si>
  <si>
    <t>re685</t>
  </si>
  <si>
    <t>Fas to Procaspase 8 transition</t>
  </si>
  <si>
    <t>re614</t>
  </si>
  <si>
    <t>IL-1_Receptor_chemokines</t>
  </si>
  <si>
    <t>re613</t>
  </si>
  <si>
    <t>IL-1_beta_to_IL-1_Receptor</t>
  </si>
  <si>
    <t>re552</t>
  </si>
  <si>
    <t>IPS1_RIG-I_TBK1_IKKi_IKK_alpha/beta_to_NFkB_pathway</t>
  </si>
  <si>
    <t>re656</t>
  </si>
  <si>
    <t>JAK_TYK2 to STAT1_STAT2 complex transition</t>
  </si>
  <si>
    <t>re805</t>
  </si>
  <si>
    <t>MAPK/ERK signaling to ERK double phospholyration</t>
  </si>
  <si>
    <t>re239</t>
  </si>
  <si>
    <t>MEK1/2_phospholyration_activation</t>
  </si>
  <si>
    <t>s382094,s381540</t>
  </si>
  <si>
    <t>re664</t>
  </si>
  <si>
    <t>NFkB_pathway_IkB_NFkB</t>
  </si>
  <si>
    <t>re572</t>
  </si>
  <si>
    <t>NLRP3_inflammasome_trigger_Proinflammatory_cytokines</t>
  </si>
  <si>
    <t>re639</t>
  </si>
  <si>
    <t>re237</t>
  </si>
  <si>
    <t>RAS_phospholyration_activation</t>
  </si>
  <si>
    <t>s382091,s382627</t>
  </si>
  <si>
    <t>re238</t>
  </si>
  <si>
    <t>Raf_phospholyration_activation</t>
  </si>
  <si>
    <t>re575</t>
  </si>
  <si>
    <t>Virus_attachment_to_virus_entry</t>
  </si>
  <si>
    <t>re577</t>
  </si>
  <si>
    <t>clatherin / Caveolin_independent_to_endocytosis</t>
  </si>
  <si>
    <t>re578</t>
  </si>
  <si>
    <t>clathrin / caveolin_independent_virus_entry</t>
  </si>
  <si>
    <t>re580</t>
  </si>
  <si>
    <t>clathrin-mediated_to_endocytosis</t>
  </si>
  <si>
    <t>re579</t>
  </si>
  <si>
    <t>clathrin-medicated_virus_entry</t>
  </si>
  <si>
    <t>re701</t>
  </si>
  <si>
    <t>dsRNA to ASK-1 transition</t>
  </si>
  <si>
    <t>re702</t>
  </si>
  <si>
    <t>dsRNA to MEK5 transition</t>
  </si>
  <si>
    <t>re386</t>
  </si>
  <si>
    <t>host_mRNA_transcription</t>
  </si>
  <si>
    <t>s383949,s385117,s1028040,s385329</t>
  </si>
  <si>
    <t>re387</t>
  </si>
  <si>
    <t>host_mRNA_transcription_to_splicing</t>
  </si>
  <si>
    <t>s382780,s383954</t>
  </si>
  <si>
    <t>re549</t>
  </si>
  <si>
    <t>intronless_host_mRNA_nuclear_export</t>
  </si>
  <si>
    <t>NEGATIVE_INFLUENCE</t>
  </si>
  <si>
    <t>re467</t>
  </si>
  <si>
    <t>re574</t>
  </si>
  <si>
    <t>re645</t>
  </si>
  <si>
    <t>re666</t>
  </si>
  <si>
    <t>re720</t>
  </si>
  <si>
    <t>re721</t>
  </si>
  <si>
    <t>re730</t>
  </si>
  <si>
    <t>re783</t>
  </si>
  <si>
    <t>re785</t>
  </si>
  <si>
    <t>re789</t>
  </si>
  <si>
    <t>re814</t>
  </si>
  <si>
    <t>re820</t>
  </si>
  <si>
    <t>re825</t>
  </si>
  <si>
    <t>re829</t>
  </si>
  <si>
    <t>re830</t>
  </si>
  <si>
    <t>re860</t>
  </si>
  <si>
    <t>re861</t>
  </si>
  <si>
    <t>re864</t>
  </si>
  <si>
    <t>re868</t>
  </si>
  <si>
    <t>POSITIVE_INFLUENCE</t>
  </si>
  <si>
    <t>re723</t>
  </si>
  <si>
    <t>re724</t>
  </si>
  <si>
    <t>re725</t>
  </si>
  <si>
    <t>re726</t>
  </si>
  <si>
    <t>re727</t>
  </si>
  <si>
    <t>re728</t>
  </si>
  <si>
    <t>re729</t>
  </si>
  <si>
    <t>re733</t>
  </si>
  <si>
    <t>re776</t>
  </si>
  <si>
    <t>re792</t>
  </si>
  <si>
    <t>re807</t>
  </si>
  <si>
    <t>re812</t>
  </si>
  <si>
    <t>re813</t>
  </si>
  <si>
    <t>re856</t>
  </si>
  <si>
    <t>re863</t>
  </si>
  <si>
    <t>REDUCED_TRIGGER</t>
  </si>
  <si>
    <t>re779</t>
  </si>
  <si>
    <t>re780</t>
  </si>
  <si>
    <t>re790</t>
  </si>
  <si>
    <t>STATE_TRANSITION</t>
  </si>
  <si>
    <t>re833</t>
  </si>
  <si>
    <t>MK2/3_phosphorylation</t>
  </si>
  <si>
    <t>re846</t>
  </si>
  <si>
    <t>NP_phosphorylation</t>
  </si>
  <si>
    <t>re848</t>
  </si>
  <si>
    <t>PA_phosphorylation</t>
  </si>
  <si>
    <t>re850</t>
  </si>
  <si>
    <t>PB1_phosphorylation</t>
  </si>
  <si>
    <t>re852</t>
  </si>
  <si>
    <t>M2_phosphorylation</t>
  </si>
  <si>
    <t>re680</t>
  </si>
  <si>
    <t>(IM)Isolation_membrane_to_Autophagosome</t>
  </si>
  <si>
    <t>re368</t>
  </si>
  <si>
    <t>2' 5' OAS_to_2' 5' OA</t>
  </si>
  <si>
    <t>s382911,s382610</t>
  </si>
  <si>
    <t>s384736,s382611</t>
  </si>
  <si>
    <t>s387962,s384303,s384270</t>
  </si>
  <si>
    <t>re731</t>
  </si>
  <si>
    <t>ASK-1_phospholyration</t>
  </si>
  <si>
    <t>re774</t>
  </si>
  <si>
    <t>ATF-2_c-Jun_AP-1_complex_phospholyration</t>
  </si>
  <si>
    <t>re315</t>
  </si>
  <si>
    <t>ATPase_open</t>
  </si>
  <si>
    <t>s388013,s382610</t>
  </si>
  <si>
    <t>s382603,s382611</t>
  </si>
  <si>
    <t>s385626,s1027757,s1027761</t>
  </si>
  <si>
    <t>re562</t>
  </si>
  <si>
    <t>Akt_phospholyration</t>
  </si>
  <si>
    <t>s387964,s387980</t>
  </si>
  <si>
    <t>re819</t>
  </si>
  <si>
    <t>re665</t>
  </si>
  <si>
    <t>Akt_phosphorylates BAD</t>
  </si>
  <si>
    <t>re636</t>
  </si>
  <si>
    <t>Apaf1_activation</t>
  </si>
  <si>
    <t>re818</t>
  </si>
  <si>
    <t>Autolysosome degradation</t>
  </si>
  <si>
    <t>re681</t>
  </si>
  <si>
    <t>Autophagosome_to_Autolysosome</t>
  </si>
  <si>
    <t>s1027450,s1027452</t>
  </si>
  <si>
    <t>s1027478,s388014,s1028176</t>
  </si>
  <si>
    <t>re682</t>
  </si>
  <si>
    <t>Autophagy_induction_to_(IM)Isolation_membrane</t>
  </si>
  <si>
    <t>re556</t>
  </si>
  <si>
    <t>Caspase 9_phospholyration</t>
  </si>
  <si>
    <t>re784</t>
  </si>
  <si>
    <t>Crm1_inactivation</t>
  </si>
  <si>
    <t>re488</t>
  </si>
  <si>
    <t>EGFR_activation</t>
  </si>
  <si>
    <t>re748</t>
  </si>
  <si>
    <t>ERK5_phospholyration</t>
  </si>
  <si>
    <t>re629</t>
  </si>
  <si>
    <t>HA_cleavage_at_golgi</t>
  </si>
  <si>
    <t>s382866,s382410,s1027721,s1027434,s1028616</t>
  </si>
  <si>
    <t>re628</t>
  </si>
  <si>
    <t>HA_cleavage_at_plasma_membrane</t>
  </si>
  <si>
    <t>s382863,s382864,s382862,s382410</t>
  </si>
  <si>
    <t>re658</t>
  </si>
  <si>
    <t>re659</t>
  </si>
  <si>
    <t>re619</t>
  </si>
  <si>
    <t>IKK_beta_phospholyration</t>
  </si>
  <si>
    <t>re755</t>
  </si>
  <si>
    <t>IKK_complex_activation</t>
  </si>
  <si>
    <t>s1027617,s1027586,s385122</t>
  </si>
  <si>
    <t>re359</t>
  </si>
  <si>
    <t>IPS-1_activation</t>
  </si>
  <si>
    <t>re764</t>
  </si>
  <si>
    <t>IRAK1_phospholyration</t>
  </si>
  <si>
    <t>re763</t>
  </si>
  <si>
    <t>IRAK4_phospholyration</t>
  </si>
  <si>
    <t>re360</t>
  </si>
  <si>
    <t>IRF3_phospholyration</t>
  </si>
  <si>
    <t>s385341,s1027757</t>
  </si>
  <si>
    <t>re361</t>
  </si>
  <si>
    <t>IRF7_phospholyration</t>
  </si>
  <si>
    <t>s385341,s1027594</t>
  </si>
  <si>
    <t>re817</t>
  </si>
  <si>
    <t>IkB degradation by 26S proteasome</t>
  </si>
  <si>
    <t>s1028146,s1028154</t>
  </si>
  <si>
    <t>re815</t>
  </si>
  <si>
    <t>IkB double phospholyration in IkB_NFkB complex</t>
  </si>
  <si>
    <t>re816</t>
  </si>
  <si>
    <t>IkB ubiquitination</t>
  </si>
  <si>
    <t>re742</t>
  </si>
  <si>
    <t>JNK_phospholyration</t>
  </si>
  <si>
    <t>re181</t>
  </si>
  <si>
    <t>re166</t>
  </si>
  <si>
    <t>M1_phospholyration</t>
  </si>
  <si>
    <t>s382629,s382098</t>
  </si>
  <si>
    <t>re595</t>
  </si>
  <si>
    <t>M2_open_at_Golgi</t>
  </si>
  <si>
    <t>re501</t>
  </si>
  <si>
    <t>M2_recruitment_at_the_neck_of_budding_virions</t>
  </si>
  <si>
    <t>re749</t>
  </si>
  <si>
    <t>MEK5_phospholyration</t>
  </si>
  <si>
    <t>re747</t>
  </si>
  <si>
    <t>MKK3/6_phospholyration</t>
  </si>
  <si>
    <t>s1027567,s1027654,s1027673</t>
  </si>
  <si>
    <t>re743</t>
  </si>
  <si>
    <t>MKK4/7_phospholyration</t>
  </si>
  <si>
    <t>re282</t>
  </si>
  <si>
    <t>Mft1_to_galactosylceramide</t>
  </si>
  <si>
    <t>re620</t>
  </si>
  <si>
    <t>NEMO/IKK_gamma_phospholyration</t>
  </si>
  <si>
    <t>re188</t>
  </si>
  <si>
    <t>re598</t>
  </si>
  <si>
    <t>NLRP3_inflammasome_activation (NLRP3_ASC_pro-caspase-1)</t>
  </si>
  <si>
    <t>s385513,s385530,s385531</t>
  </si>
  <si>
    <t>re183</t>
  </si>
  <si>
    <t>re533</t>
  </si>
  <si>
    <t>NP_deubiquitination</t>
  </si>
  <si>
    <t>re534</t>
  </si>
  <si>
    <t>NP_ubiquitination</t>
  </si>
  <si>
    <t>re187</t>
  </si>
  <si>
    <t>re802</t>
  </si>
  <si>
    <t>NS1 dimerization</t>
  </si>
  <si>
    <t>re803</t>
  </si>
  <si>
    <t>NS1 phospholyration</t>
  </si>
  <si>
    <t>s1027741,s382098,s382091</t>
  </si>
  <si>
    <t>re381</t>
  </si>
  <si>
    <t>NS1_dimer</t>
  </si>
  <si>
    <t>re184</t>
  </si>
  <si>
    <t>re460</t>
  </si>
  <si>
    <t>PABP2_inactivation</t>
  </si>
  <si>
    <t>re186</t>
  </si>
  <si>
    <t>re235</t>
  </si>
  <si>
    <t>re464</t>
  </si>
  <si>
    <t>PB1-F2_phospholyration</t>
  </si>
  <si>
    <t>re185</t>
  </si>
  <si>
    <t>re667</t>
  </si>
  <si>
    <t>PDK1_phospholyration_activation</t>
  </si>
  <si>
    <t>re452</t>
  </si>
  <si>
    <t>PERK_activation</t>
  </si>
  <si>
    <t>re468</t>
  </si>
  <si>
    <t>PI3K_activation</t>
  </si>
  <si>
    <t>s1027746,s384270</t>
  </si>
  <si>
    <t>re626</t>
  </si>
  <si>
    <t>re660</t>
  </si>
  <si>
    <t>PIP2_to_PIP3</t>
  </si>
  <si>
    <t>re661</t>
  </si>
  <si>
    <t>PIP3_to_PIP2</t>
  </si>
  <si>
    <t>re564</t>
  </si>
  <si>
    <t>PKC_activation</t>
  </si>
  <si>
    <t>s384698,s387964</t>
  </si>
  <si>
    <t>re236</t>
  </si>
  <si>
    <t>PKC_alpha_phospholyration</t>
  </si>
  <si>
    <t>s387659,s1</t>
  </si>
  <si>
    <t>re351</t>
  </si>
  <si>
    <t>PKC_beta_II_phospholyration</t>
  </si>
  <si>
    <t>re525</t>
  </si>
  <si>
    <t>PKR_dimerization</t>
  </si>
  <si>
    <t>re454</t>
  </si>
  <si>
    <t>PKR_phospholyration</t>
  </si>
  <si>
    <t>s384270,s383779,s384303,s385099,s385391</t>
  </si>
  <si>
    <t>re679</t>
  </si>
  <si>
    <t>Phagophore_to_(IM)Isolation_membrane</t>
  </si>
  <si>
    <t>re617</t>
  </si>
  <si>
    <t>REACTOME_AKT_phosphorylates_IKKalpha</t>
  </si>
  <si>
    <t>re4</t>
  </si>
  <si>
    <t>REACTOME_Assembly_of_M2_tetramers</t>
  </si>
  <si>
    <t>re248</t>
  </si>
  <si>
    <t>REACTOME_Assembly_of_NA_tetramers</t>
  </si>
  <si>
    <t>re28</t>
  </si>
  <si>
    <t>REACTOME_Association_of_HA_into_rafts</t>
  </si>
  <si>
    <t>s195789,s195731</t>
  </si>
  <si>
    <t>re30</t>
  </si>
  <si>
    <t>REACTOME_Association_of_NA_into_rafts</t>
  </si>
  <si>
    <t>s195787,s195731</t>
  </si>
  <si>
    <t>re635</t>
  </si>
  <si>
    <t>REACTOME_Caspase-8 activates BID by cleavage</t>
  </si>
  <si>
    <t>re557</t>
  </si>
  <si>
    <t>REACTOME_Cleavage of Procaspase-3/7 by the apoptosome</t>
  </si>
  <si>
    <t>s387920,s387924</t>
  </si>
  <si>
    <t>re268</t>
  </si>
  <si>
    <t>REACTOME_Concerted hemagglutinin pore formation</t>
  </si>
  <si>
    <t>re247</t>
  </si>
  <si>
    <t>REACTOME_Glycosylation_of_NA</t>
  </si>
  <si>
    <t>re663</t>
  </si>
  <si>
    <t>REACTOME_Hydrolysis of PIP3 to PIP2</t>
  </si>
  <si>
    <t>re503</t>
  </si>
  <si>
    <t>REACTOME_Membrane fusion</t>
  </si>
  <si>
    <t>s384902,s382365</t>
  </si>
  <si>
    <t>re662</t>
  </si>
  <si>
    <t>REACTOME_PI3K phosphorylates PIP2 to PIP3</t>
  </si>
  <si>
    <t>re27</t>
  </si>
  <si>
    <t>REACTOME_Palmitoylation_of_cysteine_residues_on_HA_in_the_cis_Golgi_network</t>
  </si>
  <si>
    <t>re31</t>
  </si>
  <si>
    <t>REACTOME_Palmitoylation_of_cysteine_residues_on_M2_in_the_cis_golgi_network</t>
  </si>
  <si>
    <t>re5</t>
  </si>
  <si>
    <t>REACTOME_Trimerization_of_HA</t>
  </si>
  <si>
    <t>re530</t>
  </si>
  <si>
    <t>RIG-I_phospholyration</t>
  </si>
  <si>
    <t>re380</t>
  </si>
  <si>
    <t>RIG-I_ubiquitination</t>
  </si>
  <si>
    <t>re394</t>
  </si>
  <si>
    <t>RNA_polymerase_II_phospholyration_activation</t>
  </si>
  <si>
    <t>re370</t>
  </si>
  <si>
    <t>RNaseL activation</t>
  </si>
  <si>
    <t>re298</t>
  </si>
  <si>
    <t>RanGDP_to_RanGTP</t>
  </si>
  <si>
    <t>s380504,s382378</t>
  </si>
  <si>
    <t>s384682,s382379</t>
  </si>
  <si>
    <t>re545</t>
  </si>
  <si>
    <t>Ran_GTP_to_Ran_GDP</t>
  </si>
  <si>
    <t>s384594,s384341</t>
  </si>
  <si>
    <t>re3</t>
  </si>
  <si>
    <t>Reactome_Glycosylation_and_Folding_of_HA</t>
  </si>
  <si>
    <t>s382402,s382403,s382404</t>
  </si>
  <si>
    <t>re669</t>
  </si>
  <si>
    <t>STAT1_STAT2_phospholyration</t>
  </si>
  <si>
    <t>re768</t>
  </si>
  <si>
    <t>TAB2/3_phospholyration</t>
  </si>
  <si>
    <t>re767</t>
  </si>
  <si>
    <t>TAK1_phospholyration</t>
  </si>
  <si>
    <t>re762</t>
  </si>
  <si>
    <t>TRAF6_phospholyration</t>
  </si>
  <si>
    <t>re531</t>
  </si>
  <si>
    <t>TRIM25_trimerization</t>
  </si>
  <si>
    <t>re459</t>
  </si>
  <si>
    <t>Tap/NXF1_p15_complex_inactivation</t>
  </si>
  <si>
    <t>re766</t>
  </si>
  <si>
    <t>Tollip_phospholyration</t>
  </si>
  <si>
    <t>re398</t>
  </si>
  <si>
    <t>capped_HA_mRNA</t>
  </si>
  <si>
    <t>re427</t>
  </si>
  <si>
    <t>capped_M1_mRNA</t>
  </si>
  <si>
    <t>re428</t>
  </si>
  <si>
    <t>capped_M1_mRNA_intronless_and_unspliced_mRNA</t>
  </si>
  <si>
    <t>re425</t>
  </si>
  <si>
    <t>capped_M2_mRNA</t>
  </si>
  <si>
    <t>re426</t>
  </si>
  <si>
    <t>capped_M2_mRNA_to_spliced_viral_mRNA</t>
  </si>
  <si>
    <t>re397</t>
  </si>
  <si>
    <t>capped_NA_mRNA</t>
  </si>
  <si>
    <t>re399</t>
  </si>
  <si>
    <t>capped_NP_mRNA</t>
  </si>
  <si>
    <t>re436</t>
  </si>
  <si>
    <t>capped_NS1_mRNA</t>
  </si>
  <si>
    <t>re445</t>
  </si>
  <si>
    <t>capped_NS1_mRNA_to_intronless_and_unspliced_mRNA</t>
  </si>
  <si>
    <t>re437</t>
  </si>
  <si>
    <t>capped_NS2_mRNA</t>
  </si>
  <si>
    <t>re431</t>
  </si>
  <si>
    <t>capped_NS2_mRNA_nuclear_export</t>
  </si>
  <si>
    <t>re342</t>
  </si>
  <si>
    <t>capped_PA_mRNA</t>
  </si>
  <si>
    <t>re633</t>
  </si>
  <si>
    <t>capped_PB1-F2_mRNA</t>
  </si>
  <si>
    <t>re401</t>
  </si>
  <si>
    <t>capped_PB1_mRNA</t>
  </si>
  <si>
    <t>re400</t>
  </si>
  <si>
    <t>capped_PB2_mRNA</t>
  </si>
  <si>
    <t>re526</t>
  </si>
  <si>
    <t>caspase-1_activation</t>
  </si>
  <si>
    <t>re453</t>
  </si>
  <si>
    <t>eIF2-GDP_complex_to_eIF-GTP_complex</t>
  </si>
  <si>
    <t>s384301,s384295</t>
  </si>
  <si>
    <t>s384297,s384296</t>
  </si>
  <si>
    <t>re252</t>
  </si>
  <si>
    <t>eIF2-alpha_phospholyration_in_eIF2-GDP-complex</t>
  </si>
  <si>
    <t>s385383,s385122</t>
  </si>
  <si>
    <t>re269</t>
  </si>
  <si>
    <t>folded_g-p-HA2_trimer:lipid_raft_complex_open</t>
  </si>
  <si>
    <t>s382214,s385481</t>
  </si>
  <si>
    <t>re285</t>
  </si>
  <si>
    <t>galactosylceramide_in_lysosome_to_Sulfatide_at_membrane</t>
  </si>
  <si>
    <t>re283</t>
  </si>
  <si>
    <t>galactosylceramide_to_sulfatide</t>
  </si>
  <si>
    <t>re615</t>
  </si>
  <si>
    <t>low K+</t>
  </si>
  <si>
    <t>re746</t>
  </si>
  <si>
    <t>p38_phospholyration</t>
  </si>
  <si>
    <t>re514</t>
  </si>
  <si>
    <t>phospholyrated_IRF3_dimerization</t>
  </si>
  <si>
    <t>re515</t>
  </si>
  <si>
    <t>phospholyrated_IRF7_dimerization</t>
  </si>
  <si>
    <t>re668</t>
  </si>
  <si>
    <t>phospholyrated_PDK1_activates_PKC</t>
  </si>
  <si>
    <t>re597</t>
  </si>
  <si>
    <t>pro-IL-18_to_IL-18</t>
  </si>
  <si>
    <t>re596</t>
  </si>
  <si>
    <t>pro-IL-1_beta_to_IL-1_beta</t>
  </si>
  <si>
    <t>re676</t>
  </si>
  <si>
    <t>pro-IL-33_to_IL-33</t>
  </si>
  <si>
    <t>re600</t>
  </si>
  <si>
    <t>pro-caspase-1_to_caspase-1</t>
  </si>
  <si>
    <t>re638</t>
  </si>
  <si>
    <t>procaspase_3/7_to_caspase_3/7</t>
  </si>
  <si>
    <t>re640</t>
  </si>
  <si>
    <t>procaspase_8_to_caspase_8</t>
  </si>
  <si>
    <t>re637</t>
  </si>
  <si>
    <t>procaspase_9_to_caspase_9</t>
  </si>
  <si>
    <t>re119</t>
  </si>
  <si>
    <t>segment_vRNP_to_progeny_vRNPs</t>
  </si>
  <si>
    <t>re266</t>
  </si>
  <si>
    <t>sialic_acid_receptor_release_sialic_acid</t>
  </si>
  <si>
    <t>s28,s382239</t>
  </si>
  <si>
    <t>re350</t>
  </si>
  <si>
    <t>sialic_receptor_HA_binding_formation_change_for_endocytosis</t>
  </si>
  <si>
    <t>re532</t>
  </si>
  <si>
    <t>viral_RNA_degradation</t>
  </si>
  <si>
    <t>TRANSCRIPTION</t>
  </si>
  <si>
    <t>re866</t>
  </si>
  <si>
    <t>ATF-2_c-Jun_AP-1_to_RANTES transcription</t>
  </si>
  <si>
    <t>re410</t>
  </si>
  <si>
    <t>re364</t>
  </si>
  <si>
    <t>IFN-alpha_transcription</t>
  </si>
  <si>
    <t>s385374,s385596</t>
  </si>
  <si>
    <t>re363</t>
  </si>
  <si>
    <t>IFN-beta_transcription</t>
  </si>
  <si>
    <t>s385084,s385069,s385596,s1027711</t>
  </si>
  <si>
    <t>re608</t>
  </si>
  <si>
    <t>re607</t>
  </si>
  <si>
    <t>re787</t>
  </si>
  <si>
    <t>re827</t>
  </si>
  <si>
    <t>ISG15 transcription translation</t>
  </si>
  <si>
    <t>re405</t>
  </si>
  <si>
    <t>re411</t>
  </si>
  <si>
    <t>re797</t>
  </si>
  <si>
    <t>NFkB to ISGs transcription</t>
  </si>
  <si>
    <t>re647</t>
  </si>
  <si>
    <t>NFkB_induced</t>
  </si>
  <si>
    <t>re409</t>
  </si>
  <si>
    <t>re404</t>
  </si>
  <si>
    <t>re406</t>
  </si>
  <si>
    <t>re632</t>
  </si>
  <si>
    <t>re407</t>
  </si>
  <si>
    <t>re408</t>
  </si>
  <si>
    <t>re657</t>
  </si>
  <si>
    <t>STAT1/2/IRF9_induced</t>
  </si>
  <si>
    <t>re828</t>
  </si>
  <si>
    <t>TRIM25 transcription translation</t>
  </si>
  <si>
    <t>re690</t>
  </si>
  <si>
    <t>Viperin_transcription</t>
  </si>
  <si>
    <t>re164</t>
  </si>
  <si>
    <t>cRNA_to_viral_RNA</t>
  </si>
  <si>
    <t>s382826,s382500,s385329,s387821</t>
  </si>
  <si>
    <t>re550</t>
  </si>
  <si>
    <t>intronless_host_mRNA</t>
  </si>
  <si>
    <t>re750</t>
  </si>
  <si>
    <t>p38_induced</t>
  </si>
  <si>
    <t>re751</t>
  </si>
  <si>
    <t>re171</t>
  </si>
  <si>
    <t>vRNP_MCM_complex_to_cRNA</t>
  </si>
  <si>
    <t>s385329,s382826,s382500</t>
  </si>
  <si>
    <t>TRANSLATION</t>
  </si>
  <si>
    <t>re649</t>
  </si>
  <si>
    <t>IFN_alpha_translation</t>
  </si>
  <si>
    <t>re648</t>
  </si>
  <si>
    <t>IFN_beta_translation</t>
  </si>
  <si>
    <t>re610</t>
  </si>
  <si>
    <t>IL-18_translation</t>
  </si>
  <si>
    <t>re609</t>
  </si>
  <si>
    <t>IL-1_beta_translation</t>
  </si>
  <si>
    <t>re788</t>
  </si>
  <si>
    <t>IL-33_translation</t>
  </si>
  <si>
    <t>re346</t>
  </si>
  <si>
    <t>re347</t>
  </si>
  <si>
    <t>re691</t>
  </si>
  <si>
    <t>Viperin_translation</t>
  </si>
  <si>
    <t>re256</t>
  </si>
  <si>
    <t>Viral Protein Synthesis</t>
  </si>
  <si>
    <t>s384297,s385425,s1027967</t>
  </si>
  <si>
    <t>re456</t>
  </si>
  <si>
    <t>host_proteins</t>
  </si>
  <si>
    <t>TRANSPORT</t>
  </si>
  <si>
    <t>re849</t>
  </si>
  <si>
    <t>PB1 transport from Cyto to Nuc</t>
  </si>
  <si>
    <t>re561</t>
  </si>
  <si>
    <t>AIF_export_from_mitochondria_to_cytosol</t>
  </si>
  <si>
    <t>s385070,s385071,s385054</t>
  </si>
  <si>
    <t>re791</t>
  </si>
  <si>
    <t>ATF-2 c-Jun AP-1 complex nuclear import</t>
  </si>
  <si>
    <t>re553</t>
  </si>
  <si>
    <t>Ca2+_from_mitochondria_to_cytosol</t>
  </si>
  <si>
    <t>re506</t>
  </si>
  <si>
    <t>Ca2+_intake_to_cytosol</t>
  </si>
  <si>
    <t>re480</t>
  </si>
  <si>
    <t>Ca2+_to_mitochondria</t>
  </si>
  <si>
    <t>re321</t>
  </si>
  <si>
    <t>Cleavaged_HA_transport_to_membrane</t>
  </si>
  <si>
    <t>re529</t>
  </si>
  <si>
    <t>Crm1_import_to_nucleus</t>
  </si>
  <si>
    <t>re507</t>
  </si>
  <si>
    <t>Cyto_C_export_from_mitochondria_to_cytosol</t>
  </si>
  <si>
    <t>s385061,s385070,s385071,s385358,s385054</t>
  </si>
  <si>
    <t>re593</t>
  </si>
  <si>
    <t>H+_export_from_Golgi_to_cytosol</t>
  </si>
  <si>
    <t>re495</t>
  </si>
  <si>
    <t>H+_from_cytosol_to_endosome</t>
  </si>
  <si>
    <t>re375</t>
  </si>
  <si>
    <t>H+_to_virion_in_endosome</t>
  </si>
  <si>
    <t>re654</t>
  </si>
  <si>
    <t>IFN_alpha_export</t>
  </si>
  <si>
    <t>re655</t>
  </si>
  <si>
    <t>IFN_beta_export</t>
  </si>
  <si>
    <t>re651</t>
  </si>
  <si>
    <t>IFNs_export_to_cytosol</t>
  </si>
  <si>
    <t>re605</t>
  </si>
  <si>
    <t>IL-18_export</t>
  </si>
  <si>
    <t>re604</t>
  </si>
  <si>
    <t>IL-1_beta__export</t>
  </si>
  <si>
    <t>re786</t>
  </si>
  <si>
    <t>IL-33_export</t>
  </si>
  <si>
    <t>re516</t>
  </si>
  <si>
    <t>IRF3_import_to_nucleus</t>
  </si>
  <si>
    <t>re517</t>
  </si>
  <si>
    <t>IRF7_import_to_nucleus</t>
  </si>
  <si>
    <t>re603</t>
  </si>
  <si>
    <t>K+_export_from_cytosol_via_P2X7</t>
  </si>
  <si>
    <t>s385527,s385528</t>
  </si>
  <si>
    <t>re616</t>
  </si>
  <si>
    <t>K+_export_from_cytosol_via_pannexin1</t>
  </si>
  <si>
    <t>re309</t>
  </si>
  <si>
    <t>M1_fusion_to_cytosol</t>
  </si>
  <si>
    <t>re722</t>
  </si>
  <si>
    <t>M1_import_to_nucleus</t>
  </si>
  <si>
    <t>re311</t>
  </si>
  <si>
    <t>M1_transport_to_nucleus</t>
  </si>
  <si>
    <t>re500</t>
  </si>
  <si>
    <t>M2_transport_to_membrane</t>
  </si>
  <si>
    <t>re498</t>
  </si>
  <si>
    <t>NEP/NS2_import_to_nucleus</t>
  </si>
  <si>
    <t>re624</t>
  </si>
  <si>
    <t>NFkB(p50/p65)_import_to_nucleus</t>
  </si>
  <si>
    <t>re709</t>
  </si>
  <si>
    <t>NP_transport_to_nucleus</t>
  </si>
  <si>
    <t>re302</t>
  </si>
  <si>
    <t>re332</t>
  </si>
  <si>
    <t>NS1_transport_to_nucleus</t>
  </si>
  <si>
    <t>s384116,s1028192</t>
  </si>
  <si>
    <t>re707</t>
  </si>
  <si>
    <t>Nup98_form_NPC</t>
  </si>
  <si>
    <t>re539</t>
  </si>
  <si>
    <t>PA-PB1_import_to_nucleus</t>
  </si>
  <si>
    <t>re541</t>
  </si>
  <si>
    <t>PA_import_to_nucleus</t>
  </si>
  <si>
    <t>re301</t>
  </si>
  <si>
    <t>PB1-F2_transport_to_nucleus</t>
  </si>
  <si>
    <t>re538</t>
  </si>
  <si>
    <t>PB1-PB2-Hsp90_import_to_nucleus</t>
  </si>
  <si>
    <t>re479</t>
  </si>
  <si>
    <t>PB2_move_to_mitochondria</t>
  </si>
  <si>
    <t>re694</t>
  </si>
  <si>
    <t>re197</t>
  </si>
  <si>
    <t>REACTOME-BASED_Transport_of_processed_viral_proteins_to_the_cell_membrane</t>
  </si>
  <si>
    <t>s381709,s381708,s381151,s382635</t>
  </si>
  <si>
    <t>re198</t>
  </si>
  <si>
    <t>re270</t>
  </si>
  <si>
    <t>REACTOME_Binding_of_the_influenza_virion_to_the_host_cell</t>
  </si>
  <si>
    <t>s382170,s381709,s381151,s1027757</t>
  </si>
  <si>
    <t>re703</t>
  </si>
  <si>
    <t>REACTOME_Budding of vesicle with the HA trimer from the endoplasmic reticulum into the cytosol</t>
  </si>
  <si>
    <t>re705</t>
  </si>
  <si>
    <t>REACTOME_Budding of vesicle with the M2 tetramer from the endoplasmic reticulum into the cytosol</t>
  </si>
  <si>
    <t>re704</t>
  </si>
  <si>
    <t>REACTOME_Budding of vesicle with the NA tetramer from the endoplasmic reticulum into the cytosol</t>
  </si>
  <si>
    <t>re194</t>
  </si>
  <si>
    <t>REACTOME_Fusion_of_vesicle_containting_the HA_trimer_to_the_Golgi_apparatus</t>
  </si>
  <si>
    <t>re504</t>
  </si>
  <si>
    <t>REACTOME_Fusion_of_vesicle_containting_the M2_trimer_to_the_Golgi_apparatus</t>
  </si>
  <si>
    <t>re249</t>
  </si>
  <si>
    <t>REACTOME_Fusion_of_vesicle_containting_the NA_trimer_to_the_Golgi_apparatus</t>
  </si>
  <si>
    <t>re449</t>
  </si>
  <si>
    <t>REACTOME_NA_activation_of_TGF_beta</t>
  </si>
  <si>
    <t>re670</t>
  </si>
  <si>
    <t>REACTOME_Translocation of ISGF3 complex to nucleus</t>
  </si>
  <si>
    <t>re793</t>
  </si>
  <si>
    <t>ROS mitochondria to cytoplasm</t>
  </si>
  <si>
    <t>re708</t>
  </si>
  <si>
    <t>Rae1/Gle2/mrnp41_form_NPC</t>
  </si>
  <si>
    <t>re63</t>
  </si>
  <si>
    <t>RanGDP_back_to_nucleus</t>
  </si>
  <si>
    <t>re180</t>
  </si>
  <si>
    <t>Reactome_Entry_of_HA_into_the endoplasmic_reticulum</t>
  </si>
  <si>
    <t>re182</t>
  </si>
  <si>
    <t>Reactome_Entry_of_M2_into_the_endoplasmic_reticulum</t>
  </si>
  <si>
    <t>re91</t>
  </si>
  <si>
    <t>Reactome_Entry_of_NA_into_the endoplasmic_reticulum</t>
  </si>
  <si>
    <t>re795</t>
  </si>
  <si>
    <t>UAP56 translocatopm</t>
  </si>
  <si>
    <t>re794</t>
  </si>
  <si>
    <t>double phospholyrated p38 nuclear import</t>
  </si>
  <si>
    <t>re568</t>
  </si>
  <si>
    <t>re286</t>
  </si>
  <si>
    <t>galactosylceramide_in_lysosome_to_sulfatide_at_membrane</t>
  </si>
  <si>
    <t>re422</t>
  </si>
  <si>
    <t>host_mRNA_intron_containing_export_to_cytosol</t>
  </si>
  <si>
    <t>re299</t>
  </si>
  <si>
    <t>phospholyrated_PB1-F2_move_to_mitochondria</t>
  </si>
  <si>
    <t>re284</t>
  </si>
  <si>
    <t>sulfatide_from_Golgi_to_Lysosome</t>
  </si>
  <si>
    <t>re54</t>
  </si>
  <si>
    <t>vRNP_Export_through_the_nuclear_pore</t>
  </si>
  <si>
    <t>s380490,s29372,s385302,s380491,s385403</t>
  </si>
  <si>
    <t>s382807,s1027505</t>
  </si>
  <si>
    <t>re499</t>
  </si>
  <si>
    <t>vRNP_M1_NEP/NS2_complex_to_membrane</t>
  </si>
  <si>
    <t>s382635,s1028566,s381151,s1028617</t>
  </si>
  <si>
    <t>re476</t>
  </si>
  <si>
    <t>vRNP_import_to_nucleus</t>
  </si>
  <si>
    <t>s381084,s387956</t>
  </si>
  <si>
    <t>re692</t>
  </si>
  <si>
    <t>viperin_transport_to_ER</t>
  </si>
  <si>
    <t>re442</t>
  </si>
  <si>
    <t>viral_mRNA_export_to_cytosol</t>
  </si>
  <si>
    <t>re444</t>
  </si>
  <si>
    <t>viral_mRNA_spliced_export_to_cytosol</t>
  </si>
  <si>
    <t>TRIGGER</t>
  </si>
  <si>
    <t>re376</t>
  </si>
  <si>
    <t>re396</t>
  </si>
  <si>
    <t>re450</t>
  </si>
  <si>
    <t>re465</t>
  </si>
  <si>
    <t>re496</t>
  </si>
  <si>
    <t>re497</t>
  </si>
  <si>
    <t>re510</t>
  </si>
  <si>
    <t>re511</t>
  </si>
  <si>
    <t>re527</t>
  </si>
  <si>
    <t>re528</t>
  </si>
  <si>
    <t>re558</t>
  </si>
  <si>
    <t>re560</t>
  </si>
  <si>
    <t>re566</t>
  </si>
  <si>
    <t>re594</t>
  </si>
  <si>
    <t>re643</t>
  </si>
  <si>
    <t>re683</t>
  </si>
  <si>
    <t>re693</t>
  </si>
  <si>
    <t>re754</t>
  </si>
  <si>
    <t>re775</t>
  </si>
  <si>
    <t>re777</t>
  </si>
  <si>
    <t>re778</t>
  </si>
  <si>
    <t>re798</t>
  </si>
  <si>
    <t>UNKNOWN_NEGATIVE_INFLUENCE</t>
  </si>
  <si>
    <t>re644</t>
  </si>
  <si>
    <t>re677</t>
  </si>
  <si>
    <t>re853</t>
  </si>
  <si>
    <t>UNKNOWN_POSITIVE_INFLUENCE</t>
  </si>
  <si>
    <t>re781</t>
  </si>
  <si>
    <t>re857</t>
  </si>
  <si>
    <t>re865</t>
  </si>
  <si>
    <t>re867</t>
  </si>
  <si>
    <t>UNKNOWN_TRANSITION</t>
  </si>
  <si>
    <t>re430</t>
  </si>
  <si>
    <t>NEP/NS2 mRNA transport to NUP</t>
  </si>
  <si>
    <t>re540</t>
  </si>
  <si>
    <t>PB2 Hsp90 complex nuclear import</t>
  </si>
  <si>
    <t>re869</t>
  </si>
  <si>
    <t>re870</t>
  </si>
  <si>
    <t>V or H</t>
    <phoneticPr fontId="2"/>
  </si>
  <si>
    <t>hidden in 
the complex</t>
    <phoneticPr fontId="2"/>
  </si>
  <si>
    <t>number of 
species list</t>
    <phoneticPr fontId="2"/>
  </si>
  <si>
    <t>列ラベル</t>
  </si>
  <si>
    <t>行ラベル</t>
  </si>
  <si>
    <t>V, H</t>
  </si>
  <si>
    <t>V</t>
  </si>
  <si>
    <t>H</t>
  </si>
  <si>
    <t>-</t>
  </si>
  <si>
    <t>総計</t>
  </si>
  <si>
    <t>Total</t>
    <phoneticPr fontId="2"/>
  </si>
  <si>
    <t>class</t>
    <phoneticPr fontId="2"/>
  </si>
  <si>
    <t>Hsp40_p58IPK_p52IPK association</t>
  </si>
  <si>
    <t>MK2/3_PKR_p88IPK_p58IPK association</t>
  </si>
  <si>
    <t>M1_SUMO_ylation</t>
  </si>
  <si>
    <t>NS1_SUMO_ylation</t>
  </si>
  <si>
    <t>NP_SUMO_ylation</t>
  </si>
  <si>
    <t>PB1_SUMO_ylation</t>
  </si>
  <si>
    <t>NEP/NS2_SUMO_ylation</t>
  </si>
  <si>
    <t>M2_Hsp40_p58IPK_association</t>
  </si>
  <si>
    <t>M2_Beclin1_binding</t>
  </si>
  <si>
    <t>NS1_Dlg1_binding</t>
  </si>
  <si>
    <t>NS1_SCRIB_binding</t>
  </si>
  <si>
    <t>NS1_MAGI1/2/3_binding</t>
  </si>
  <si>
    <t>S1P_S1PR_binding</t>
  </si>
  <si>
    <t>re871</t>
  </si>
  <si>
    <t>s1028655</t>
  </si>
  <si>
    <t>s384116,s180612</t>
  </si>
  <si>
    <t>notes</t>
  </si>
  <si>
    <t>re877</t>
  </si>
  <si>
    <t>s1028658</t>
  </si>
  <si>
    <t>s1028717</t>
  </si>
  <si>
    <t>re874</t>
  </si>
  <si>
    <t>s1028768</t>
  </si>
  <si>
    <t>re875</t>
  </si>
  <si>
    <t>re876</t>
  </si>
  <si>
    <t>re872</t>
  </si>
  <si>
    <t>s1028656</t>
  </si>
  <si>
    <t>s1028662</t>
  </si>
  <si>
    <t>NEP/NS2 phospholyration</t>
  </si>
  <si>
    <t>s385128,s78,s1028664</t>
  </si>
  <si>
    <t>s385375,s380426,s1028615,s1028619,s1028651,s1028662</t>
  </si>
  <si>
    <t>re873</t>
  </si>
  <si>
    <t>YB-1 nuclear import</t>
  </si>
  <si>
    <t>s1028664</t>
  </si>
  <si>
    <t>s385318,s384312,s1028712,s384334,s384335,s1028031</t>
  </si>
  <si>
    <t>s384749,s1028768</t>
  </si>
  <si>
    <t>MxA</t>
  </si>
  <si>
    <t>NS1_MAGI1/2/3</t>
  </si>
  <si>
    <t>S1P_S1PR</t>
  </si>
  <si>
    <t>SUMOylated NEP/NS2</t>
  </si>
  <si>
    <t>viral dsRNA_TLR3_TRIF</t>
  </si>
  <si>
    <t>Proinflammatory Cytokine (e.g. IL-1beta) induction</t>
  </si>
  <si>
    <t>Cytokines</t>
  </si>
  <si>
    <t>F1Fo-ATPase</t>
  </si>
  <si>
    <t>YB-1</t>
  </si>
  <si>
    <t>s1028712</t>
  </si>
  <si>
    <t>pr581</t>
  </si>
  <si>
    <t>pr476</t>
  </si>
  <si>
    <t>pr618</t>
  </si>
  <si>
    <t>pr755</t>
  </si>
  <si>
    <t>pr787</t>
  </si>
  <si>
    <t>pr638</t>
  </si>
  <si>
    <t>pr711</t>
  </si>
  <si>
    <t>pr599</t>
  </si>
  <si>
    <t>pr517</t>
  </si>
  <si>
    <t>pr658</t>
  </si>
  <si>
    <t>pr699</t>
  </si>
  <si>
    <t>pr841</t>
  </si>
  <si>
    <t>pr672</t>
  </si>
  <si>
    <t>pr798</t>
  </si>
  <si>
    <t>pr622</t>
  </si>
  <si>
    <t>pr619</t>
  </si>
  <si>
    <t>pr610</t>
  </si>
  <si>
    <t>pr584</t>
  </si>
  <si>
    <t>pr706</t>
  </si>
  <si>
    <t>pr661</t>
  </si>
  <si>
    <t>pr747</t>
  </si>
  <si>
    <t>pr665</t>
  </si>
  <si>
    <t>pr742</t>
  </si>
  <si>
    <t>pr861</t>
  </si>
  <si>
    <t>pr441</t>
  </si>
  <si>
    <t>pr664</t>
  </si>
  <si>
    <t>pr611</t>
  </si>
  <si>
    <t>pr612</t>
  </si>
  <si>
    <t>pr646</t>
  </si>
  <si>
    <t>pr633</t>
  </si>
  <si>
    <t>pr754</t>
  </si>
  <si>
    <t>pr25</t>
  </si>
  <si>
    <t>pr608</t>
  </si>
  <si>
    <t>pr855</t>
  </si>
  <si>
    <t>pr577</t>
  </si>
  <si>
    <t>pr437</t>
  </si>
  <si>
    <t>pr715</t>
  </si>
  <si>
    <t>pr508</t>
  </si>
  <si>
    <t>pr636</t>
  </si>
  <si>
    <t>pr496</t>
  </si>
  <si>
    <t>pr741</t>
  </si>
  <si>
    <t>pr743</t>
  </si>
  <si>
    <t>pr697</t>
  </si>
  <si>
    <t>pr689</t>
  </si>
  <si>
    <t>pr686</t>
  </si>
  <si>
    <t>pr691</t>
  </si>
  <si>
    <t>pr860</t>
  </si>
  <si>
    <t>pr2</t>
  </si>
  <si>
    <t>pr690</t>
  </si>
  <si>
    <t>pr632</t>
  </si>
  <si>
    <t>pr7</t>
  </si>
  <si>
    <t>pr552</t>
  </si>
  <si>
    <t>pr847</t>
  </si>
  <si>
    <t>pr582</t>
  </si>
  <si>
    <t>pr23</t>
  </si>
  <si>
    <t>pr22</t>
  </si>
  <si>
    <t>pr415</t>
  </si>
  <si>
    <t>pr696</t>
  </si>
  <si>
    <t>pr605</t>
  </si>
  <si>
    <t>pr590</t>
  </si>
  <si>
    <t>pr680</t>
  </si>
  <si>
    <t>pr681</t>
  </si>
  <si>
    <t>pr596</t>
  </si>
  <si>
    <t>pr597</t>
  </si>
  <si>
    <t>pr592</t>
  </si>
  <si>
    <t>pr642</t>
  </si>
  <si>
    <t>pr647</t>
  </si>
  <si>
    <t>pr641</t>
  </si>
  <si>
    <t>pr684</t>
  </si>
  <si>
    <t>pr543</t>
  </si>
  <si>
    <t>pr695</t>
  </si>
  <si>
    <t>pr746</t>
  </si>
  <si>
    <t>pr548</t>
  </si>
  <si>
    <t>pr549</t>
  </si>
  <si>
    <t>pr666</t>
  </si>
  <si>
    <t>pr843</t>
  </si>
  <si>
    <t>pr595</t>
  </si>
  <si>
    <t>pr29</t>
  </si>
  <si>
    <t>pr36</t>
  </si>
  <si>
    <t>pr670</t>
  </si>
  <si>
    <t>pr422</t>
  </si>
  <si>
    <t>pr703</t>
  </si>
  <si>
    <t>pr698</t>
  </si>
  <si>
    <t>pr168</t>
  </si>
  <si>
    <t>pr17</t>
  </si>
  <si>
    <t>pr10</t>
  </si>
  <si>
    <t>pr857</t>
  </si>
  <si>
    <t>pr435</t>
  </si>
  <si>
    <t>pr714</t>
  </si>
  <si>
    <t>pr848</t>
  </si>
  <si>
    <t>pr713</t>
  </si>
  <si>
    <t>pr712</t>
  </si>
  <si>
    <t>pr521</t>
  </si>
  <si>
    <t>pr853</t>
  </si>
  <si>
    <t>pr628</t>
  </si>
  <si>
    <t>pr3</t>
  </si>
  <si>
    <t>pr649</t>
  </si>
  <si>
    <t>pr20</t>
  </si>
  <si>
    <t>pr630</t>
  </si>
  <si>
    <t>pr140</t>
  </si>
  <si>
    <t>pr34</t>
  </si>
  <si>
    <t>pr563</t>
  </si>
  <si>
    <t>pr443</t>
  </si>
  <si>
    <t>pr440</t>
  </si>
  <si>
    <t>pr558</t>
  </si>
  <si>
    <t>pr535</t>
  </si>
  <si>
    <t>pr644</t>
  </si>
  <si>
    <t>pr30</t>
  </si>
  <si>
    <t>pr8</t>
  </si>
  <si>
    <t>pr529</t>
  </si>
  <si>
    <t>pr559</t>
  </si>
  <si>
    <t>pr26</t>
  </si>
  <si>
    <t>pr399</t>
  </si>
  <si>
    <t>pr28</t>
  </si>
  <si>
    <t>pr673</t>
  </si>
  <si>
    <t>pr568</t>
  </si>
  <si>
    <t>pr710</t>
  </si>
  <si>
    <t>pr704</t>
  </si>
  <si>
    <t>pr705</t>
  </si>
  <si>
    <t>pr512</t>
  </si>
  <si>
    <t>pr469</t>
  </si>
  <si>
    <t>pr484</t>
  </si>
  <si>
    <t>pr14</t>
  </si>
  <si>
    <t>pr667</t>
  </si>
  <si>
    <t>pr662</t>
  </si>
  <si>
    <t>pr660</t>
  </si>
  <si>
    <t>pr663</t>
  </si>
  <si>
    <t>pr480</t>
  </si>
  <si>
    <t>pr603</t>
  </si>
  <si>
    <t>pr475</t>
  </si>
  <si>
    <t>pr749</t>
  </si>
  <si>
    <t>pr562</t>
  </si>
  <si>
    <t>pr551</t>
  </si>
  <si>
    <t>pr651</t>
  </si>
  <si>
    <t>pr652</t>
  </si>
  <si>
    <t>pr534</t>
  </si>
  <si>
    <t>pr462</t>
  </si>
  <si>
    <t>pr602</t>
  </si>
  <si>
    <t>pr463</t>
  </si>
  <si>
    <t>pr859</t>
  </si>
  <si>
    <t>pr858</t>
  </si>
  <si>
    <t>pr793</t>
  </si>
  <si>
    <t>pr856</t>
  </si>
  <si>
    <t>pr709</t>
  </si>
  <si>
    <t>pr682</t>
  </si>
  <si>
    <t>pr564</t>
  </si>
  <si>
    <t>pr851</t>
  </si>
  <si>
    <t>pr5</t>
  </si>
  <si>
    <t>pr500</t>
  </si>
  <si>
    <t>pr748</t>
  </si>
  <si>
    <t>pr668</t>
  </si>
  <si>
    <t>pr546</t>
  </si>
  <si>
    <t>pr567</t>
  </si>
  <si>
    <t>pr624</t>
  </si>
  <si>
    <t>pr588</t>
  </si>
  <si>
    <t>pr631</t>
  </si>
  <si>
    <t>pr556</t>
  </si>
  <si>
    <t>pr553</t>
  </si>
  <si>
    <t>pr554</t>
  </si>
  <si>
    <t>pr687</t>
  </si>
  <si>
    <t>pr740</t>
  </si>
  <si>
    <t>pr852</t>
  </si>
  <si>
    <t>pr745</t>
  </si>
  <si>
    <t>pr585</t>
  </si>
  <si>
    <t>pr586</t>
  </si>
  <si>
    <t>pr685</t>
  </si>
  <si>
    <t>pr688</t>
  </si>
  <si>
    <t>pr589</t>
  </si>
  <si>
    <t>pr573</t>
  </si>
  <si>
    <t>pr459</t>
  </si>
  <si>
    <t>pr854</t>
  </si>
  <si>
    <t>pr629</t>
  </si>
  <si>
    <t>pr516</t>
  </si>
  <si>
    <t>pr601</t>
  </si>
  <si>
    <t>pr693</t>
  </si>
  <si>
    <t>pr653</t>
  </si>
  <si>
    <t>pr413</t>
  </si>
  <si>
    <t>pr505</t>
  </si>
  <si>
    <t>pr509</t>
  </si>
  <si>
    <t>pr510</t>
  </si>
  <si>
    <t>pr600</t>
  </si>
  <si>
    <t>pr502</t>
  </si>
  <si>
    <t>pr501</t>
  </si>
  <si>
    <t>pr495</t>
  </si>
  <si>
    <t>pr623</t>
  </si>
  <si>
    <t>pr626</t>
  </si>
  <si>
    <t>pr491</t>
  </si>
  <si>
    <t>pr1</t>
  </si>
  <si>
    <t>pr419</t>
  </si>
  <si>
    <t>pr572</t>
  </si>
  <si>
    <t>pr750</t>
  </si>
  <si>
    <t>pr425</t>
  </si>
  <si>
    <t>pr426</t>
  </si>
  <si>
    <t>pr751</t>
  </si>
  <si>
    <t>pr842</t>
  </si>
  <si>
    <t>pr671</t>
  </si>
  <si>
    <t>pr24</t>
  </si>
  <si>
    <t>pr21</t>
  </si>
  <si>
    <t>pr648</t>
  </si>
  <si>
    <t>pr640</t>
  </si>
  <si>
    <t>pr639</t>
  </si>
  <si>
    <t>pr692</t>
  </si>
  <si>
    <t>pr643</t>
  </si>
  <si>
    <t>pr411</t>
  </si>
  <si>
    <t>pr494</t>
  </si>
  <si>
    <t>pr607</t>
  </si>
  <si>
    <t>pr470</t>
  </si>
  <si>
    <t>pr511</t>
  </si>
  <si>
    <t>pr863</t>
  </si>
  <si>
    <t>pr862</t>
  </si>
  <si>
    <t>gn1</t>
  </si>
  <si>
    <t>gn4</t>
  </si>
  <si>
    <t>gn5</t>
  </si>
  <si>
    <t>gn6</t>
  </si>
  <si>
    <t>gn7</t>
  </si>
  <si>
    <t>gn8</t>
  </si>
  <si>
    <t>gn9</t>
  </si>
  <si>
    <t>gn11</t>
  </si>
  <si>
    <t>gn12</t>
  </si>
  <si>
    <t>gn13</t>
  </si>
  <si>
    <t>gn14</t>
  </si>
  <si>
    <t>gn21</t>
  </si>
  <si>
    <t>gn22</t>
  </si>
  <si>
    <t>gn23</t>
  </si>
  <si>
    <t>gn24</t>
  </si>
  <si>
    <t>gn25</t>
  </si>
  <si>
    <t>gn26</t>
  </si>
  <si>
    <t>gn27</t>
  </si>
  <si>
    <t>gn28</t>
  </si>
  <si>
    <t>gn29</t>
  </si>
  <si>
    <t>gn30</t>
  </si>
  <si>
    <t>gn31</t>
  </si>
  <si>
    <t>gn33</t>
  </si>
  <si>
    <t>rn47</t>
  </si>
  <si>
    <t>rn74</t>
  </si>
  <si>
    <t>rn73</t>
  </si>
  <si>
    <t>rn78</t>
  </si>
  <si>
    <t>rn48</t>
  </si>
  <si>
    <t>rn72</t>
  </si>
  <si>
    <t>rn77</t>
  </si>
  <si>
    <t>rn30</t>
  </si>
  <si>
    <t>rn49</t>
  </si>
  <si>
    <t>rn33</t>
  </si>
  <si>
    <t>rn64</t>
  </si>
  <si>
    <t>rn66</t>
  </si>
  <si>
    <t>rn71</t>
  </si>
  <si>
    <t>rn65</t>
  </si>
  <si>
    <t>rn76</t>
  </si>
  <si>
    <t>arn1</t>
  </si>
  <si>
    <t>arn19</t>
  </si>
  <si>
    <t>arn20</t>
  </si>
  <si>
    <t>id_initial</t>
    <phoneticPr fontId="2"/>
  </si>
  <si>
    <t>MIRIAM[relation]</t>
  </si>
  <si>
    <t>MIRIAM[datatype]</t>
  </si>
  <si>
    <t>MIRIAM[id]</t>
  </si>
  <si>
    <t>Reactome</t>
  </si>
  <si>
    <t>REACT_6177.4</t>
  </si>
  <si>
    <t>PubMed</t>
  </si>
  <si>
    <t>REACT_10123.3</t>
  </si>
  <si>
    <t>REACT_6141.4</t>
  </si>
  <si>
    <t>REACT_6303.4</t>
  </si>
  <si>
    <t>REACT_9407.2</t>
  </si>
  <si>
    <t>REACT_6164.4</t>
  </si>
  <si>
    <t>REACT_6187.4</t>
  </si>
  <si>
    <t>REACT_6146.4</t>
  </si>
  <si>
    <t>REACT_9947.2</t>
  </si>
  <si>
    <t>REACT_10133.26</t>
  </si>
  <si>
    <t>REACT_6136.4</t>
  </si>
  <si>
    <t>REACT_10062.2</t>
  </si>
  <si>
    <t>REACT_9485.2</t>
  </si>
  <si>
    <t>REACT_9490.3</t>
  </si>
  <si>
    <t>REACT_6309.4</t>
  </si>
  <si>
    <t>REACT_10095.1</t>
  </si>
  <si>
    <t>REACT_6273.4</t>
  </si>
  <si>
    <t>REACT_10039.2</t>
  </si>
  <si>
    <t>REACT_6181.4</t>
  </si>
  <si>
    <t>REACT_6231.6</t>
  </si>
  <si>
    <t>REACT_9514.2</t>
  </si>
  <si>
    <t>REACT_6232.3</t>
  </si>
  <si>
    <t>REACT_6176.4</t>
  </si>
  <si>
    <t>REACT_6262.5</t>
  </si>
  <si>
    <t>REACT_6230.4</t>
  </si>
  <si>
    <t>REACT_6322.3</t>
  </si>
  <si>
    <t>REACT_6138.4</t>
  </si>
  <si>
    <t>REACT_115827.1</t>
  </si>
  <si>
    <t>REACT_115827</t>
  </si>
  <si>
    <t>REACT_6315.5</t>
  </si>
  <si>
    <t>REACT_6168.2</t>
  </si>
  <si>
    <t>REACT_6243.2</t>
  </si>
  <si>
    <t>REACT_6229.2</t>
  </si>
  <si>
    <t>REACT_6194.4</t>
  </si>
  <si>
    <t>REACT_6348.3</t>
  </si>
  <si>
    <t>REACT_6289.4</t>
  </si>
  <si>
    <t>REACT_6137.3</t>
  </si>
  <si>
    <t>REACT_10077.3</t>
  </si>
  <si>
    <t>REACT_6193.3</t>
  </si>
  <si>
    <t>REACT_535.3</t>
  </si>
  <si>
    <t>REACT_25357.1</t>
  </si>
  <si>
    <t>REACT_24957.2</t>
  </si>
  <si>
    <t>REACT_6339.2</t>
  </si>
  <si>
    <t>REACT_6287.2</t>
  </si>
  <si>
    <t>REACT_25235.1</t>
  </si>
  <si>
    <t>REACT_1460.5</t>
  </si>
  <si>
    <t>REACT_2165.3</t>
  </si>
  <si>
    <t>REACT_1664.1</t>
  </si>
  <si>
    <t>REACT_6906.6</t>
  </si>
  <si>
    <t>REACT_1320.1</t>
  </si>
  <si>
    <t>REACT_1640.2</t>
  </si>
  <si>
    <t>REACT_6848.4</t>
  </si>
  <si>
    <t>REACT_12561.2</t>
  </si>
  <si>
    <t>REACT_12545.2</t>
  </si>
  <si>
    <t>REACT_25169.1</t>
  </si>
  <si>
    <t>REACT_25223.1</t>
  </si>
  <si>
    <t>REACT_6753.4</t>
  </si>
  <si>
    <t>REACT_6919.4</t>
  </si>
  <si>
    <t>REACT_25284.1</t>
  </si>
  <si>
    <t>REACT_6225.4</t>
  </si>
  <si>
    <t>REACT_2096.2</t>
  </si>
  <si>
    <t>REACT_2170.2</t>
  </si>
  <si>
    <t>REACT_1426.2</t>
  </si>
  <si>
    <t>REACT_6935.6</t>
  </si>
  <si>
    <t>REACT_1354.1</t>
  </si>
  <si>
    <t>REACT_928.1</t>
  </si>
  <si>
    <t>REACT_608.1</t>
  </si>
  <si>
    <t>REACT_115890</t>
  </si>
  <si>
    <t>REACT_1060.1</t>
  </si>
  <si>
    <t>REACT_198.1</t>
  </si>
  <si>
    <t xml:space="preserve">category: post_translation
REACT_6177.3
Reactome_PMID: 10764645 Molinari M, Helenius A 2000
Reactome_PMID: 12535523 Danieles R et al. 2003
PMID: 11885954 Klenk, H 2002 (review)
PMID: 11987141 Wagner, R 2002 (review)
PMID: 8302866 Hammond, C 1994 (calnexin)
PMID: 7736594 Hebert, D 1995 (calnexin)
PMID: 8670797 Hebert, D 1996 (calnexin, calreticulin)
</t>
  </si>
  <si>
    <t xml:space="preserve">category: post_translation
category: translation
REACT_10123.3
Reactome_PMID: 11087364 Salmon D et al. 2000
</t>
  </si>
  <si>
    <t xml:space="preserve">category: post_translation
REACT_6141.4
Reactome_PMID: 7729412 Tatu U et al. 1995
Reactome_PMID: 8460475 Doms RW et al. 1993
Reactome_PMID: 3757030 Gething MJ et al. 1986
</t>
  </si>
  <si>
    <t xml:space="preserve">category: viral_protein_import
category: vRNP_nuclear_export
REACT_6303.4
PMID: 19471865 Liu D et al. 2009 (H5N1)
PMID: 9427762 O&amp;apos;Neill RE et al. 1998
PMID: 9740776 Perez D et al. 1998
PMID: 19264657 Robb N et al. 2009
PMID: 21081124 Shinizu T et al. 2010
PMID: 12970177 Akarsu, H et al. 2003
</t>
  </si>
  <si>
    <t xml:space="preserve">category: vRNP_nuclear_export
REACT_9407.2
Reactome_PMID: 11222100 Baudin F et al. 2001
M1 protein binds to viral RNP through its C-terminal domain
PMID: 12490406 Liu T et al. 2002
PMID: 11531417 Huang X et al. 2001
PMID: 10438836 Ye Z et al. 1999
The influenza M1 protein accumulates in the infected cell nucleus through a nuclear localization signal (NLS) RKLKR (residues 101-105) in its N-terminus
PMID: 10644350 Bui M et al. 2000
PMID: 14722281 Hirayama E et al. 2004 Hsp70
A host cell protein, HSP70, is thought to inhibit M1 binding at nonpermissive temperatures
PMID: 1913813 Martin, K and Helenius A 1991
PMID: 12970177 Akarsu, H 2003
PMID: 21507966 Wu CY et al. 2011 (M1 SUMOylation)
</t>
  </si>
  <si>
    <t xml:space="preserve">category: vRNP_nuclear_import
REACT_6164.4
Reactome_PMID: 7559393 O&amp;apos;Neill RE et al. 1995
</t>
  </si>
  <si>
    <t xml:space="preserve">category: post_translation
location: golgi
REACT_6187.4
Reactome_PMID: 1901916 Veit, M. et al. 1991 J Viol
Reactome_PMID: 8262238 Veit, M. et al. 1993 FEBS Lett
PMID: 22548323 Veit, M 2012 (review Palmitoylation)
</t>
  </si>
  <si>
    <t xml:space="preserve">category: post_translation
location: golgi
REACT_6146.4
Reactome_PMID: 14561897 Takada M et al. 2003
Reactome_PMID: 9312009 Scheiffiele P et al. 1997
</t>
  </si>
  <si>
    <t xml:space="preserve">category: post_translation
location: golgi
REACT_9947.2
Reactome_PMID: 11451488 Barman S et al. 2001
</t>
  </si>
  <si>
    <t xml:space="preserve">category: post_translation
location: golgi
REACT_10133.2
Reactome_PMID: 2045796 Viet M et al. 1991
Reactome_PMID: 2219738 Sugrue RJ et al. 1990 (Palmitoylation)
PMID: 19553312 Grantham ML et al. 2009
Palmitoylation of the Influenza A Virus M2 Protein in not required for virus replication in vitro but contributes to virus virulene
PMID: 22548323 Veit, M 2012 (review Palmitoylation)
</t>
  </si>
  <si>
    <t xml:space="preserve">category: vRNP_nuclear_export
PMID: 17081640 Buolo S et al. 2007
PMID: 18383427 Nagata K et al. 2008
PMID: 11119609 Elton D et al 2001
category: sulfatide
category: budding
category: assembly
PMID: 18417587 Takahashi T et al. 2008
PMID: 14572650 Suzuki T et al. 2003
partically REACT_6136.4
Exported vRNP export complex diassociate into vRNP complex and Crm1:RanGTPase:GDP
References in Ractome:
[Pleschka et al 2001, 
Ma et al 2001, 
Watanabe et al 2001, 
Elster et al 1994, 
Boulo et al 2006, 
Askjaer et al 1998, 
Nilsson et al 2001, 
Nemergut et al 2002, 
Petosa et al 2004, 
Marjuki et al 2006]
</t>
  </si>
  <si>
    <t xml:space="preserve">category: vRNP_nuclear_export
PMID: 17081640 Buolo S et al. 2007
</t>
  </si>
  <si>
    <t xml:space="preserve">category: vRNP_nuclear_export
Ref_Based: Fields Virology 2006
[Pleschka et al 2001, Ma et al 2001, Watanabe et al 2001, Elster et al 1994, Boulo et al 2006, Askjaer et al 1998, Nilsson et al 2001, Nemergut et al 2002, Petosa et al 2004, Marjuki et al 2006]
PMID: 17081640 Buolo S et al. 2007 (review)
partically REACT_6136.4
vRNP export complex binds to RanGTPase:GTP
</t>
  </si>
  <si>
    <t xml:space="preserve">category: post_translation
Ref_Based: Fields Virology 2006
REACT_10062.2
Reactome_PMID: 8460475 Doms RM et al. 1993 Virology
</t>
  </si>
  <si>
    <t xml:space="preserve">category: replication
category: viral_protein_import
PMID: 18383427 Nagata K et al. 2008
PMID: 12226087 Momose F et al. 2002
PMID: 17121807 Naito T et al. 2007
methods: co-IP, in vitro limited synthesis assay
</t>
  </si>
  <si>
    <t xml:space="preserve">category: vRNP_nuclear_export
REACT_9878.2
PMID: 18383427 Nagata K et al. 2008
PMID: 12226087 Momose F et al. 2002
HSP90 promotes viral RNA synthesis.
PMID: 17121807 Naito T et al. 2007
Involvement of Hsp90 in Assembly and Nuclear Import of Influenza Virus RNA Polymerase Subunits
</t>
  </si>
  <si>
    <t xml:space="preserve">category: replication
REACT_9485.2
PMID: 20924359 Liao TL et al. 2010
PMID: 20534471 Perez JT et al. 2010
</t>
  </si>
  <si>
    <t xml:space="preserve">category: replication
category: viral_protein_import
PMID: 18383427 Nagata K et al. 2008
PMID: 12226087 Momose F et al. 2002
PMID: 17121807 Naito T et al. 2007
</t>
  </si>
  <si>
    <t xml:space="preserve">category: viral_protein_import
PMID: 18383427 Nagata K et al. 2008
PMID: 12226087 Momose F et al. 2002
PMID: 17121807 Naito T et al. 2007
</t>
  </si>
  <si>
    <t xml:space="preserve">category: replication
category: viral_protein_import
PMID: 18383427 Nagata K et al. 2008
PMID: 17121807 Naito T et al. 2007
PMID: 12226087 Momose F et al. 2002
</t>
  </si>
  <si>
    <t xml:space="preserve">category: replication
category: viral_protein_import
PMID: 18383427 Nagata K et al. 2008
PMID: 7831767   O&amp;apos;Neill RE et al. 1995
PMID: 9032315   Wang P et al. 1997
</t>
  </si>
  <si>
    <t xml:space="preserve">category: replication
REACT_9490.3
PMID: 18383427 Nagata K et al. 2008 (review)
PMID: 11160689 Momose F et al. 2001 (UAP56)
PMID: 17991777 Naito T et al. 2007 (Tat-SF1)
Tat-SF1 may function as a molecular chaperone for NP, as does RAF-2p48/UAP56.
nucleophosmin
PMID: 18785841 Naffakh N et al. 2008 (nucleophosmin)
PMID: 17269724 Mayer D et al. 2007 (nucleophosmin)
</t>
  </si>
  <si>
    <t xml:space="preserve">category: transcription
Cap-snatching
PMID: 17295834 Honda A et al. 2007
PMID: 18383427 Nagata K et al. 2008
Ebp1 inhibits the viral RNA synthesis by binding to PB1
category: drug
PMID: 18258312 Nakazawa M et al. 2008
L-742,001: RNA polymerase inhibitor, 2,4-diketobutanoic acid analogue ,2,4-dioxobutanoic acid inhibitor,  (cap-dependent endonuclease activity of the transcriptase complex)
cell_type: MDCK
strain: PR8(A/PR/8/34)
category: drug
PMID: 8723491 Hastings JC et al. 1996 (4-Substituted 2,4-Diaxobutanoic Acid Inhibitor)
inhibition of transcription by NP, M1 and NS2
PMID: 11907320 Portela A, Digard P 2002 (review) (NP)
PMID: 9740776 Perez DR, Donis RO 1998 (NS2-M1)
PMID: 19264657 Robb NC et al. 2009 (NS2-M1)
PMID: 18653528 Wang W et al. 2008
...influenza A virus mRNA may be exported from the nucleus by the cellular TAP/p15 pathway with NS1 protein and RNAP-II participation. 
PMID: 21358279 Resa-Infante et al. 2011 (review) RNA synthesis
cap-snatching. cleavage of 5&amp;apos;-capped RNA fragments from host pre-mRNAs
PMID: 7507179 Li, X 1994
PMID: 21402597 Bier, K 2011
PMID: 15827195 Engelhardt OG et al 2004 (Pol II)
</t>
  </si>
  <si>
    <t xml:space="preserve">category: replication
PMID: 18383427 Nagata K et al. 2008 (review)
category: drug
RNA Pol-II inhibitor
PMID: 15728892 Furuta Y et al. 2005 on T-705
PMID: 18785841 Naffakh N et al. 2008 Avian Flu
PMID: 20547839 Scull MA et al 2010
</t>
  </si>
  <si>
    <t xml:space="preserve">category: viral_protein_import
category: host_response
category: vRNP_nuclear_export
PMID: 18383427 Nagata K et al. 2008 review
PMID: 11231581 Pieschka S et al. 2001 Raf/Mek/Erk
M1 is phosphorylated by extracellular signal-regulated kinase (ERK) downstream of the Ras-activated factor (Raf)/mitogen-activated protein kinase kinase (MEK)/ERK pathway
although nucleoprotein and M1 are substrates ofERK in vitro,the Raf/MEK/ERK pathway does not seem to have an important role in direct phospho-modification or association ofthese proteins in infected cells. 
PMID: 10799781 Reinhardt J, Wolff T 2000
The infuenza A virus M1 protein interacts with the cellular receptor of activated C kinase (RACK) 1 and can be phosphorylated by protein kinase C 
PMID: 9740776   Perez DR. Donis RO 1998
PMID: 7983740 Whittaker, G 1995
</t>
  </si>
  <si>
    <t xml:space="preserve">category: replication
PMID: 18383427 Nagata K et al. 2008 (review)
MCM is found associated with Pol II.
PMID: 10454562 Yankulov K et al. 1999
category: drug
RNA Pol-II inhibitor
PMID: 15728892 Furuta Y et al. 2005 on T-705
PMID: 18653528 Wang W et al. 2008 on Actinomycin D
PMID: 18785841 Naffakh N et al. 2008 Avian Flu
PMID: 20071484 Read EKC and Digard P. 2010 on DRB (5,6-dichloro-1-beta-D-ribofuranosyl-benzimidazole)
</t>
  </si>
  <si>
    <t xml:space="preserve">category: replication
PMID: 18383427 Nagata K et al. 2008
PMID: 17295834 Honda A et al. 2007
PMID: 17932485 Kawaguchi A and Nagata K. 2007 (MCM)
IREF-1/MCM interacted with vRNP through its contact with PA. 
</t>
  </si>
  <si>
    <t xml:space="preserve">category: post_translation
Ref_Based: Fields Virology 2006
REACT_6309.4
Reactome_PMID: 8460475 Doms RM et al. 1993 Virology (folding)
</t>
  </si>
  <si>
    <t xml:space="preserve">category: translation
</t>
  </si>
  <si>
    <t xml:space="preserve">category: post_translation
Ref_Based: Fields Virology 2006
REACT_10095.1
Reactome_PMID: 8460475 Doms RW et al. 1993 (review)
</t>
  </si>
  <si>
    <t xml:space="preserve">category: post_translation
location: endocytic vesicle membrane; golgi
Ref_Based: Fields Virology 2006
REACT_6273.4
</t>
  </si>
  <si>
    <t xml:space="preserve">category: transport to membrane
category: assembly
REACT_10039.2
Reactome_PMID: 10890900 Heino S et al. 2000
PMID: 1983109 van Zeijil MJ, Matlin KS 1990 
PMID: 7997271 Lafont F  et al. 1994
Involvement of microtubule motors in basolateral and apical transport in kidney cells
PMID: 9660862 Lin, S 1998
</t>
  </si>
  <si>
    <t xml:space="preserve">category: transport to membrane
category: assembly
REACT_10039.2
Reactome_PMID: 10890900 Heino S et al. 2000
PMID: 1983109 van Zeijil MJ, Matlin KS 1990
PMID: 7997271 Lafont F et al. 1994
Methods: IFA, microtubule, depolymerization, anti-dinein antibody
Rab11-FIP complex
PMID: 19754446 Horgan CP, McCaffrey MW 2009
PMID: 20357086 Bruce EA et al. 2010
The Rab11 Pathway Is Required for In?uenza A Virus Budding and Filament Formation
PMID: 21525351 Eisfeld A et al. 2011 (Rab11a)
</t>
  </si>
  <si>
    <t xml:space="preserve">category: NS1
category: host_response
category: immune_response
PMID: 19782761 Erhardt C et al. 2009
PMID: 16627618 Min JY et al. 2006
</t>
  </si>
  <si>
    <t xml:space="preserve">category: host_response
PMID: 10526317 Baron W et al. 1999
PMID: 18713014 Pieschka S 2008
PMID: 16608852 Marjuki H et al. 2006
hemagglutinin membrane accumulation and its tight association with lipid-raft domains trigger activation of the MAPK cascade via protein kinase C alpha activation and induces RNP export.
PMID: 18053252 Marjuki, H 2007
Higher polymerase activity of IAV enahces activation of the hemagglutinin-induced Raf/MEK/ERK signal cascade
</t>
  </si>
  <si>
    <t xml:space="preserve">category: host_response
category: MAPK
PMID: 18713014 Pleschka S 2008
</t>
  </si>
  <si>
    <t xml:space="preserve">category: host_response
category: MAPK
PMID: 10526317 Baron W et al. 1999
PMID: 18713014 Pleschka S 2008
</t>
  </si>
  <si>
    <t xml:space="preserve">category: host_response
category: MAPK
PMID: 10526317 Baron W et al. 1999
PMID: 18713014 Pleschka S 2008
PMID: 18383427 Nagata K et al. 2008
category: drug
PMID: 11231581 Pleschka S et al. 2001 U0126 as MEK inhibitor
</t>
  </si>
  <si>
    <t xml:space="preserve">category: host_response
category: MAPK
PMID: 10526317 Baron W et al. 1999 PKC
PMID: 18713014 Pieschka S 2008
Inhibition of Raf signalling results in nuclear retention of viral ribonucleoprotein complexes (RNPs), impaired function of the nuclear export protein (NEP/NS2) and concomitant inhibition of virus production.  
PMID: 18053252 Marjuki, H 2007
Higher polymerase activity of IAV enahces activation of the hemagglutinin-induced Raf/MEK/ERK signal cascade
PMID: 20865277 Geiler J et al 2011 (ERK1/2)
</t>
  </si>
  <si>
    <t xml:space="preserve">category: post_translation
REACT_6181.4
Reactome_PMID: 9400974 Hausmann J et al. 1997 (NA)
PMID: 11987141 Wagner, R 2002 (review)
PMID: 8411368 Li, S 1993
</t>
  </si>
  <si>
    <t xml:space="preserve">category: post_translation
REACT_6231.5
Reactome_PMID: 7541844 Saito T et al. 1995
PMID: 9362042 Saito, T 1997
</t>
  </si>
  <si>
    <t xml:space="preserve">category: post_translation
Location: endocytic vesicle membrane; golgi
Ref_Based: Fields Virology 2006
REACT_6273.4
</t>
  </si>
  <si>
    <t xml:space="preserve">category: translation
part of REACT_9514.2
PMID: 7499349 Park YW, Katze M 1995
PMID: 10359774 Park YW et al. 1999
Reactome_PMID: 16630668 Kash JC et al. 2006
PMID: 12633992 Schneider R, Mohr I 2003 (review)
PMID: 14645908 Burgui I et al. 2003
PABP1 and eIF4GI associate with in?uenza virus NS1 protein in viral mRNA translation initiation complexes
PMID: 18796704 Hale BG et al. 2008 (NS1 review)
PMID: 21377182 Yanguez, E 2011
PMID: 22112850 Yanguez, E 2011
PMID: 17855553 Burgui, I 2007
</t>
  </si>
  <si>
    <t xml:space="preserve">category: translation
category: NS1
PMID: 18768976 Hai R et al. 2008 (Influenza B NS1 mutant)
PMID: 8525619 Lu, Y 1995
PMID: 17320139 Min, J 2007
PMID: 6327069 Katze, M 1984
PMID: 3023655 Katze, M 1986
PMID: 3785177 Katze, M 1986
PERK
PMID: 16630668 Kash JC et al. 2006 (PERK)
PMID: 16943021 Ekinci FY 2006 ??? 
</t>
  </si>
  <si>
    <t xml:space="preserve">category: translation
PMID: 16630668 Kash JC et al. 2006
PMID: 11773396 Salvatore M et al. 2002
PMID: 17166899 Goodman A et al. 2007
PMID: 16466763 Li S et al. 2006
</t>
  </si>
  <si>
    <t xml:space="preserve">category: translation
Reactome_PMID: 16630668 Kash JC et al. 2006
part of REACT_9514.2
PMID: 3785177 Katze, M 1986
</t>
  </si>
  <si>
    <t xml:space="preserve">category: attachment
category: entry
almost same as REACT_6232.3
PMID: 19234464 Wang TT, Palese P 2009 
PMID: 19234466 Sui J et al. 2009
strains and sialic-acid subtypes
PMID: 17632542 Varki NM et al. 2007
PMID: 18375125 Nicholls JM et al. 2008
category: drug
PMID: 18328578 Beige J et al. 2008
PMID: 8254764 Okuno Y et al. 1994 (HA antibody first paper)
categegory: HA1
PMID: 19300497 Yoshida R et al. 2009 
PMID: 7975212 Connor RJ et al 1994 (receptor specificity)
PMID: 9191848 Gambaryan AS et al 1997
PMID: 10799779 Ito T and Kawaoka Y 2000
PMID: 10954551 Malrosovich M et al 2000
PMID: 15070767 Malrosovich M et al 2004
PMID: 17206149 Nicholis J et al 2007
PMID: 6868370 Rogers G et al 1983
PMID: 16554799 Shinya K et al 2006
PMID: 17925493 Yao L et al 2008
</t>
  </si>
  <si>
    <t xml:space="preserve">category: entry 
category: drug
DAS181(Fludase)
removing sialic acid
cell: MDCK, HAE
PMID: 19942616 Triana-Baltzer GB et al. 2010
PMID: 16569867 Malakhov MP et al. 2008
PMID: 18375125 Nicholls JM et al. 2008
DAS181
PMID: 19596886 Chan, R et al. 2009
PMID: 19893749 Triana-Baltzer et al. G 2009
PMID: 19893747 Triana-Baltzer et al.G 2009
</t>
  </si>
  <si>
    <t xml:space="preserve">category: endocytosis
category: drug
REACT_6176.4
PMID: 15310470 Lakadamyali M et al. 2004 (endocytosis)
PMID: 18235504 Stouffer AL et al. 2008 (inhibitioin of proton channel)
</t>
  </si>
  <si>
    <t xml:space="preserve">category: endocytosis
category: fusion
vATPase
PMID: 18406336 Jefferies KC et al. 2008
PMID: 18026982 Hinton A et al. 2009
category: drug
PMID: 19234464 Wang TT, Palese P 2009 
PMID: 19234466 Sui J et al. 2009
PMID: 20181685 Vanderlinden E et al. 2009
</t>
  </si>
  <si>
    <t xml:space="preserve">category: entry 
category: endocytosis
PMID:  15310470 Lakadamyali M et al. 2004 (review)
Clathrin mediated endocytosis
PMID: 18689690 Chen C, Zhuang X 2008 (Epsin 1)
PMID: 16530046 Lakadamyali M et al. 2006 (ligand)
PMID: 15122347 Rust MJ et al. 2004
PMID: 7328111 Matlin, K 1981
BS-C-1 cell: african green monkey,kidney
category: host_response
PMID: 19290913 Ehrhardt C, Ludwig S 2009 (PI3K/Akt)
PMID: 20844577 Eierhoff T et al. 2010 (EGFR)
</t>
  </si>
  <si>
    <t xml:space="preserve">Sulfatide
PMID: 18417587 Takahashi T et al. 2008
category: sulfatide
location: golgi
</t>
  </si>
  <si>
    <t xml:space="preserve">Sulfatide
PMID: 18417587 Takahashi T et al. 2008
location: golgi
category: sulfatide
</t>
  </si>
  <si>
    <t xml:space="preserve">category: sulfatide
location: golgi; lysosome
PMID: 18417587 Takahashi T et al. 2008
</t>
  </si>
  <si>
    <t xml:space="preserve">category: sulfatide
location: lysosome
PMID: 18713014 Pleschka S. 2008
</t>
  </si>
  <si>
    <t xml:space="preserve">category: sulfatide
location: lysosome; plasma membrane
PMID: 18417587 Takahashi T et al. 2008
</t>
  </si>
  <si>
    <t xml:space="preserve">category: vRNP_nuclear_export
PMID: 17081640 Buolo S et al. 2007
PMID: 12921991 Cros JF et al. 2003
PMID: 10619422 Nakielny S, Dreyfuss G 1999 (review on RNA nuclear transport) 
PMID: 11118210 Neumann G et al. 2000
Conversely, the replacement of GDP with GTP is stimulated by the nuclear nucleotide exchange factor RCC1 (Ohtsubo et al., 1989; Bischoff and Ponstingl, 1991), leading to high concentrations of Ran-GTP in the nucleus. 
</t>
  </si>
  <si>
    <t xml:space="preserve">location: cytosol; mitochondria
category: host_response
category: PB1-F2
PMID: 19523156 Mitzner D et al. 2009 
Phosphorylation of the influenza A virus protein PB1-F2 by PKC is crucial for apoptosis promoting functions in monocytes
PMID: 20660199 Chen CJ et al. 2010
While H1N1 PB1-F2 was found to target mitochondria and enhance apoptosis, H5N1 PB1-F2, surprisingly, did not localize speci?cally to mitochondria and displayed no ability to enhance apoptosis.
PMID: 11726970 Chen W et al. 2001 
PB1-F2 functions to kill host immune cells responding to influenza virus infection.
PMID: 12805420 Gibbs, J 2003
</t>
  </si>
  <si>
    <t xml:space="preserve">category: viral_protein_import
PMID: 19523156 Mitzner D et al. 2009
PMID: 18182088 Mazur I et al. 2008
PMID: 20660199 Chen CJ et al. 2010
located in nucleous, working on replication? detail is unknown
</t>
  </si>
  <si>
    <t xml:space="preserve">category: endocytosis
category: fusion
category: vRNP_nuclear_import
similar to REACT_6230.4
PMID: 15310470 Lakadamyali M et al. 2004
PMID: 8970960 Bui M et al. 1996
PMID: 8627748 Whittaker G et al. 1996
PMID: 1985199 Martin, K 1991
</t>
  </si>
  <si>
    <t xml:space="preserve">category: vRNP_nuclear_import
PMID: 8970960 Bui M et al. 1996
PMID: 8627748 Whittaker G et al. 1996
PMID: 12921991 Cros JF, Palese P 2003
REACT_6322.3
Reactome_PMID: 7559393 O&amp;apos;Neill RE et al. 1995
</t>
  </si>
  <si>
    <t xml:space="preserve">Ref_Based: Fields Virology 2006
category: fusion
category: nuclear_import
PMID: 8970960 Bui M et al. 1996
</t>
  </si>
  <si>
    <t xml:space="preserve">category: endocytosis
category: fusion
REACT_6138.4
Reactome_PMID: 15702989 Cros JF et al. 2005
Reactome_PMID: 7559393 O&amp;apos;Neill RE et al. 1995
category: vRNP_nuclear_import
PMID: 8970960 Bui M et al. 1996
PMID: 8627748 Whittaker G et al. 1996
PMID: 10966468 Skehel, J 2000 (review)
PKC-beta-2
PMID: 12477851 Sieczkarski SB et al. 2003
category: drug
Protease MG132 inhibition
PMID: 15310470 Lakadamyali M et al. 2004 (endocytosis review)
PMID: 14617349 Khor R et al. 2003
PMID: 1375129 Helenius A 1992 Unpacking
</t>
  </si>
  <si>
    <t xml:space="preserve">category: nuclear_import
PMID: 17081640 Buolo S et al. 2007
</t>
  </si>
  <si>
    <t xml:space="preserve">category: endocytosis
category: PI3K
category: MAPK
vATPase
PMID: 18406336 Jefferies KC et al. 2008
PMID: 18026982 Hinton A et al. 2009
PMID: 21129142 Marjuki 2011; ERK, PI3K
PMID: 11883197 Hui, E 2001
category: drug
</t>
  </si>
  <si>
    <t xml:space="preserve">category: viral_protein_import
category: replication
PMID: 18383427 Nagata K et al. 2008
PMID: 11160689 Momose F et al. 2001
PMID: 11907320 Portela A et al. 2002
</t>
  </si>
  <si>
    <t xml:space="preserve">category: vRNP_nuclear_export
PMID: 10799781 Reinhardt J et al. 2000
</t>
  </si>
  <si>
    <t xml:space="preserve">Category: transport to membrane
category: assembly
category: HA
virus: HPAI
PMID: 1983109 van Zeijil MJ, Matlin KS 1990 
PMID: 7997271 Lafont F  et al. 1994 ???
PMID: 21307188 Amorim, M 2011
</t>
  </si>
  <si>
    <t xml:space="preserve">Category: viral_protein_import
Category: NS1
PMID: 17376915 Melen K et al. 2007 Journal of Virology
NS1A protein can interact with all six human importin α isoforms, indicating that the nuclear translocation of NS1A protein is mediated by the classical importin α/β pathway. 
REACT_115827.1
PMID: 20133869 Zhao C et al. 2010
ISG15 conjugation system targets the viral NS1 protein in Influenza A virus-infected cells.
PMID: 2969057 Greenspan, D 1988
</t>
  </si>
  <si>
    <t xml:space="preserve">category: transcription
PMID: 18653528 Wang W et al. 2008
</t>
  </si>
  <si>
    <t xml:space="preserve">category: host_response
PMID: 17267598 Satterly N et al. 2007
influenza virus down-regulates Nup98
Nup98 and Rae1 are induced by interferons
</t>
  </si>
  <si>
    <t xml:space="preserve">category: budding
category: assembly
category: sulfatide
PMID: 18417587 Takahashi T et al. 2008
PMID: 20145020 Takahashi T et al. 2010
</t>
  </si>
  <si>
    <t xml:space="preserve">category: endocytosis
limited strain only
PMID: 16140748 Suzuki T et al. 2005
PMID: 10966468 Skehel, J 2000 
</t>
  </si>
  <si>
    <t xml:space="preserve">category: host_response
PKC-beta-2
PMID: 12477851 Sieczkarski SB et al. 2003
</t>
  </si>
  <si>
    <t xml:space="preserve">category: viral_protein_import
category: replication
hCLE
PMID: 18785841 Naffakh N et al. 2008 (Avian Flu review)
PMID: 11507205 Huarte M et al. 2001 (PA, hCLE)
hCLE interacts with PA subunit at two regions (positions 493 to 512 and 557 to 574)in the PA protein sequence.
</t>
  </si>
  <si>
    <t xml:space="preserve">category: translation
category: replication
hCLE
PMID: 18785841 Naffakh N et al. 2008 (Avian Flu review)
PMID: 11507205 Huarte M et al. 2001 (PA, hCLE)
</t>
  </si>
  <si>
    <t xml:space="preserve">category: viral_protein_import
category: post_translation
PMID: 18182088 Mazur I et al. 2008
PB1-F2 colocalizes and directly interacts with the viral PB1 polymerase protein.  
</t>
  </si>
  <si>
    <t xml:space="preserve">category: NS1
category: host_response
category: immune_response
RIG-I-vRNA-IFN-pathway
PMID: 19454348 Gack MU et al. 2009 (NS1)
A novel domain in NS1 comprising E96/E97 residues mediates its interaction with the coiled-coil domain of TRIM25, thus blocking TRIM25 multimerization and RIG-I CARD domain ubiquitination.
PMID: 16127453 Kawai T et al. 2005 (IPS-1, RIG-I, Mda5)
PMID: 20071582 Gack MU et al. 2010
PMID: 19782761 Ehrhardt C et al. 2010 (innate immunity)
</t>
  </si>
  <si>
    <t xml:space="preserve">category: host_response
category: immune_response
location: mitochondria
RIG-I-vRNA-IFN-pathway
PMID: 16127453 Kawai T et al. 2005 
Overexpression of IPS-1 induced type I interferon and interferon-inducible genes through activation of IRF3, IRF7 and NF-kB transcription factors. TBK1 and IKKi protein kinases were required for the IPS-1-mediated interferon induction. IPS-1 contained an N-terminal CARD-like structure that mediated interaction with the CARD of RIG-I and Mda5, which are cytoplasmic RNA helicases that sense viral infection.
PMID: 19782761 Ehrhardt C et al. 2010
IPS-1 initiates the transcription factors IRF-3 and IRF-7 via TBK-1, IKK3, and also NF-kB 
PMID: 20206303 Scott I 2010 (review)
The role of mitochondria in the mammalian antiviral defense system
</t>
  </si>
  <si>
    <t xml:space="preserve">category: host_response
category: immune_response
RIG-I-vRNA-IFN-pathway
PMID: 16127453 Kawai T et al. 2005 (IPS-1, RIG-I, Mda5)
Overexpression of IPS-1 in cultured cell lines activated IRF3, IRF7 and NF-kB to induce antiviral proteins such as type I interferon, interferon-inducible genes and chemokines, which prevented viral replication. 
PMID: 19782761 Ehrhardt C et al. 2010 (innate immunity)
PMID: 19454348 Gack MU et al. 2009 (NS1)
PMID: 19290913 Ehrhardt C and Ludwig S. 2009 (PI3K)
PI3K supports activation of the interferon regulatory factor 3 during antiviral interferon induction, ...
PMID: 21899695 Hrinclus ER et al 2011 (PI3K, RIG-I)
</t>
  </si>
  <si>
    <t xml:space="preserve">category: host_response
category: immune_response
RIG-I-vRNA-IFN-pathway
PMID: 16127453 Kawai T et al. 2005 (IPS-1, RIG-I, Mda5)
Overexpression of IPS-1 in cultured cell lines activated IRF3, IRF7 and NF-kB to induce antiviral proteins such as type I interferon, interferon-inducible genes and chemokines, which prevented viral replication. 
PMID: 19782761 Ehrhardt C et al. 2010 (innate immunity)
PMID: 19454348 Gack MU et al. 2009 (NS1)
PMID: 21899695 Hrinclus ER et al 2011 (PI3K, RIG-I)
</t>
  </si>
  <si>
    <t xml:space="preserve">category: host_response
category: immune_response
category: RIG-I
RIG-I-vRNA-IFN-pathway
PMID: 19782761 Ehrhardt C et al. 2010 (innate immunity)
PMID: 16127453 Kawai T et al. 2005 (IPS-1, RIG-I, Mda5)
Overexpression of IPS-1 induced type I interferon and interferon-inducible genes through activation of IRF3, IRF7 and NF-kB transcription factors. TBK1 and IKKi protein kinases were required for the IPS-1-mediated interferon induction. IPS-1 contained an N-terminal CARD-like structure that mediated interaction with the CARD of RIG-I and Mda5, which are cytoplasmic RNA helicases that sense viral infection.
PMID: 20071582 Gack MU et al. 2010
MAVS functions as an adaptor, linking the sensors RIG-I and MDA5 to the kinases TBK1 (TANK-binding kinase 1) and IKK-ε (inhibitor of nuclear factor I kappa kinase-ε), which phosphorylate interferonregulatory factors 3 and 7 (IRF3/7)
</t>
  </si>
  <si>
    <t xml:space="preserve">category: host_response
category: immune_response
RIG1-I-vRNA-IFN-pathway
PMID: 20538852 Graef KM et al. 2010 (PB2_IPS-1)
PB2 protein interacts with the mitochondrial antiviral signaling protein, MAVS (also known as IPS-1, VISA, or Cardif), and inhibits MAVS-mediated beta interferon (IFN-beta) expression
PMID: 20699220 Iwai A et al. 2010
Influenza A Virus Polymerase Inhibits Type I Interferon Induction by Binding to Interferon beta Promoter Stimulator 1
PMID: 16127453 Kawai T et al. 2005 (IPS-1, RIG-I, Mda5)
Overexpression of IPS-1 in cultured cell lines activated IRF3, IRF7 and NF-kB to induce antiviral proteins such as type I interferon, interferon-inducible genes and chemokines, which prevented viral replication. 
PMID: 19782761 Ehrhardt C et al. 2010 (innate immunity)
PMID: 19454348 Gack MU et al. 2009 (NS1)
PMID: 20071582 Gack MU et al. 2010 (RIG-I)
PMID: 21695240 Varga ZT et al 2011 (PB1-F2)
</t>
  </si>
  <si>
    <t xml:space="preserve">category: host_response
category: immune_response
RIG-I-vRNA-IFN-pathway
PMID: 16127453 Kawai T et al. 2005 (IPS-1, RIG-I, Mda5)
Overexpression of IPS-1 in cultured cell lines activated IRF3, IRF7 and NF-kB to induce antiviral proteins such as type I interferon, interferon-inducible genes and chemokines, which prevented viral replication. 
PMID: 19782761 Ehrhardt C et al. 2010 (innate immunity)
PMID: 19454348 Gack MU et al. 2009 (NS1)
PMID: 20071582 Gack MU et al. 2010 (RIG-I)
</t>
  </si>
  <si>
    <t xml:space="preserve">category: host_response
category: immune_response
category: IFN
PMID: 19782761 Erhardt C et al. 2010
PMID: 16627618 Min JY et al. 2006
category: NS1
PMID: 19864182 Peiris C et al. 2009 (NS1)
PMID: 11162793 Garcia-Sastre, A 2001
</t>
  </si>
  <si>
    <t xml:space="preserve">category: host_response
category: immune_response
category: NS1
PMID: 19782761 Erhardt C et al. 2010
PMID: 16627618 Min JY et al. 2006
PMID: 18796704 Hale BG et al. 2008 (review) NS1
</t>
  </si>
  <si>
    <t xml:space="preserve">category: endocytosis
similar to REACT_6315.5
PMID:  15310470 Lakadamyali M et al. 2004 (review)
</t>
  </si>
  <si>
    <t xml:space="preserve">category: endocytosis
category: host_response
Ref_Base: Fields Virology 2006
</t>
  </si>
  <si>
    <t xml:space="preserve">category: host_response
category: immune_response
category: RIG-I
RIG-I-vRNA-IFN-pathway
PMID: 19454348 Gack MU et al. 2009 (NS1)
PMID: 16127453 Kawai T et al. 2005 (IPS-1, RIG-I, Mda5)
PMID: 20071582 Gack MU et al. 2010
While Thr-170 phosphrylation keeps RIG-I latent, Lys-172 ubiquitination enables RIG-I to form a stable complex with MAVS, therby inducing IFN signal transduction.
PMID: 19782761 Ehrhardt C et al. 2010 (innate immunity)
</t>
  </si>
  <si>
    <t xml:space="preserve">category: post_translation
category: NS1 
NS1 dimerization
</t>
  </si>
  <si>
    <t xml:space="preserve">category: transcription
category: translation
REACT_6168.2
Reactome_PMID: 12667806 Noah DL et al. 2003
Reactome_PMID: 9986787   Shimizu K et al. 1999
Reactome_PMID: 9651582   Nekeroff ME. et al. 1998
Reactome_PMID: 11421366 Li T et al. 2001
NS1 is able to bind to CPSF-30, the 30kDa subunit of cleavage and polyadenylation specific factor, which inhibits polyadenylation of cellular mRNAs, but not viral mRNAs.
PMID: 17267598 Satterly N et al. PNAS 2007
The binding of NS1 to CPSF and PABII inhibits polyadenylation of host mRNAs,
contributing to nuclear retention of these messages.
PMID: 17488845 Garaigorta U and Ortin J, NAR, 2007
PMID: 18653528 Wang W et al., NAR, 2008
PMID: 10920397 Chen Z and Krug RM 2000 (review)
PMID: 18796704 Hale BG et al. 2008 (NS1 review)
PMID: 16571812 Twu KY et al. 2006
</t>
  </si>
  <si>
    <t xml:space="preserve">category: transcription
category: translation
PMID: 17267598 Satterly N et al. 2007
The binding of NS1 to CPSF and PABII inhibits polyadenylation of host mRNAs,
contributing to nuclear retention of these messages.
</t>
  </si>
  <si>
    <t xml:space="preserve">category: transcription
category: translation
NS1_NS1-BP: 
PMID: 9696811 Wolff T et al. 1998
...the inhibition of splicing by the NS1 protein may be mediated by binding to NS1-BP
PMID: 17267598 Satterly N et al. 2007
PMID: 18653528 Wang W et al. 2008
</t>
  </si>
  <si>
    <t xml:space="preserve">category: transcription
category: translation
NS1_NS1-BP: 
PMID: 9696811 Wolff T et al. 1998
PMID: 17267598 Satterly N et al. 2007
PMID: 18653528 Wang W et al. 2008
PMID: 18796704 Hale BG et al. 2008 (NS1 review)
Given that NS1-BP predominantly co-localizes with the spliceosome assembly factor SC35, it was suggested that this protein is normally involved in cellular mRNA splicing. During influenza A virus infection, the cytoplasmic fraction of NS1-BP redistributes to the nucleus, and apparently co-localizes with NS1 (Wolff et al., 1998).
</t>
  </si>
  <si>
    <t xml:space="preserve">category: transcription
PMID: 17488845 Garaigorta U and Ortin J. 2007
...a preferential block of NS1 mRNA export is produced when NS1 is expressed from a NS replicon and further suggest that the RNA-binding activity of NS1 is required for the inhibition of viral mRNA export.
PMID: 18653528 Wang W et al. 2008
</t>
  </si>
  <si>
    <t xml:space="preserve">category: transcription
PMID: 18653528 Wang W et al. 2008
PMID: 20071484 Read EKC and Digard P. 2010
category: drug
RNA_Pol II inhibitors
</t>
  </si>
  <si>
    <t xml:space="preserve">category: transcription
Ref_Based: Fields Virology 2006
</t>
  </si>
  <si>
    <t xml:space="preserve">category: transcription
PMID: 18653528  Wang W et al. 2008
</t>
  </si>
  <si>
    <t xml:space="preserve">category: transcription
PMID: 18653528 Wang W et al. 2008
PMID: 20071484 Read EKC and Digard P. 2010
</t>
  </si>
  <si>
    <t xml:space="preserve">category: transcription
PMID: 18653528 Wang W et al. 2008
PMID: 20071484 Read EKC and Digard P. 2010
PMID: 19194459 Dias, A 2009
</t>
  </si>
  <si>
    <t xml:space="preserve">category: transcription
PMID: 18653528 Wang W et al. 2008
PMID: 20071484 Read EKC and Digard P. 2010
PMID: 6801849 Blaas, D 1982
PMID: 7133998 Blaas, D 1982
</t>
  </si>
  <si>
    <t xml:space="preserve">category: transcription
</t>
  </si>
  <si>
    <t xml:space="preserve">category: transcription
category: NS1 
PMID: 18653528 Wang W et al. 2008
PMID: 19840666 Shneider J, Wolff T 2009
</t>
  </si>
  <si>
    <t xml:space="preserve">category: translation
category: transcription
PMID: 19840666 Shneider J, Wolff T 2009
</t>
  </si>
  <si>
    <t xml:space="preserve">category: transcription
PMID: 20071484 Read EKC and Digard P. 2010
</t>
  </si>
  <si>
    <t xml:space="preserve">category: transcription
category: translation
PMID: 20071484 Read EKC and Digard P. 2010
</t>
  </si>
  <si>
    <t xml:space="preserve">category: transcription
PMID: 20071484 Read EKC and Digard P. 2010
PMID: 19840666 Schneider J and Wolff T. 2009
category: viral mRNA nuclear export
PMID: 18653528 Wang W et al. 2008
...influenza A virus mRNA may be exported from the nucleus by the cellular TAP/p15 pathway with NS1 protein and RNAP-II participation. 
PMID: 21402597 Bier, K 2011 (interaction with NP)
</t>
  </si>
  <si>
    <t xml:space="preserve">category: transcription
PMID: 20071484 Read EKC and Digard P. 2010
PMID: 18796704 Hale BG et al. 2008 (review)
The mechanism by which NS1 inhibits segment eight mRNA splicing has yet to be fully established. However, it is possible that a novel cellular ?70?kDa NS1-binding protein, termed NS1-BP, may be involved. 
</t>
  </si>
  <si>
    <t xml:space="preserve">category: transcription
PMID: 18653528  Wang W et al. 2008
PMID: 18796704 Hale BG et al. 2008 (review)
</t>
  </si>
  <si>
    <t xml:space="preserve">category: transcription
PMID: 20071484 Read EKC and Digard P. 2010
PMID: 19840666 Schneider J and Wolff T. 2009
category: viral mRNA nuclear export
PMID: 18653528 Wang W et al. 2008
...influenza A virus mRNA may be exported from the nucleus by the cellular TAP/p15 pathway with NS1 protein and RNAP-II participation. 
</t>
  </si>
  <si>
    <t xml:space="preserve">category: transcription
category: translation
PMID: 20071484 Read EJC Digard P 2010 J Gen Viol 
category: viral mRNA nuclear export
PMID: 18653528 Wang W et al. 2008
...influenza A virus mRNA may be exported from the nucleus by the cellular TAP/p15 pathway with NS1 protein and RNAP-II participation. 
</t>
  </si>
  <si>
    <t xml:space="preserve">category: transcription
category: translation
PMID: 20071484 Read EKC and Digard P 2010
</t>
  </si>
  <si>
    <t xml:space="preserve">category: transcription
category: NS1
PMID: 20071484 Read EKC and Digard P. 2010
PMID: 17488845 Garaigorta U and Ortin J. 2007
NS1 knocks down the export of its own virus mRNA, a non-spliced mRNA, by RNA-binding.
NS1 regulates the splicing and nucleocytoplasmic export of its own collinear mRNA, inaddition to the previously reported inhibitions of cellular mRNA processing and export.
PMID: 7958859 Lu Y et al 1994
PMID: 1531330 Alonso-Caplen FV et al 1992
PMID: 8313914 Fortes P et al 1994
</t>
  </si>
  <si>
    <t xml:space="preserve">category: host_response
location: mitochondria
category: PB1-F2
PMID: 16201016 Zamarin D et al. 2005 (H1N1)
The PB1-F2 protein interacts with ANT3 and VDAC1 proteins of the Mitochondrial PTPC.
Later in the infection, when more PB1-F2 is synthesized, and upon induction of antiviral apoptotic signaling pathways, the mitochondria undergo the permeability transition, which results in the induction of apoptosis.
REACT_6243.2 (partial)
PB1_F2_binds_to_the_mitochondrial_adenine_nucleotide_translocator_3_ANT3_inducing_apoptosis
Reactome_PMID: 15163724 Chanturiya AN et al. 2004
PMID: 12805420 Gibbs, J 2003
</t>
  </si>
  <si>
    <t xml:space="preserve">category: host_response
category: NA
REACT_6229.2
Reactome_PMID: 9934696 Morris, SJ. et al. 1999
PMID: 8970987 Schultz-Cherry S and Hinshaw VS 1996
PMID: 20949074 Carlson CM et al. 2010 (HPAI)
</t>
  </si>
  <si>
    <t xml:space="preserve">category: host_response
</t>
  </si>
  <si>
    <t xml:space="preserve">category: translation
PMID: 16630668 Kash JC et al. 2006
PMID: 16953201 Szegezdi E et al. 2006 (review)
</t>
  </si>
  <si>
    <t xml:space="preserve">category: translation
PMID: 12633992 Schneider RJ, Mohr I 2003 (review)
</t>
  </si>
  <si>
    <t xml:space="preserve">category: translation
category: NS1
PMID: 16630668 Kash JC et al. 2006
PMID: 17166899 Goodman AG et al. 2007
PMID: 16466763 Li S et al. 2006
Binding of the influenza A virus NS1 protein to PKR mediates the inhibition of its activation by either PACT or double-stranded RNA 
PMID: 19782761 Ehrhardt C et al. 2010
Upon RNA binding to two dsRNA-binding-domains, PKR dimerizes, which leads to its autophosphorylation and activation of enzymatic activity.
PMID: 1385552 Katze, M 1992
PMID: 10846107 Bergmann, M 2000
PMID: 9971827 Hatada, E 1999
PMID: 9781815 Tan, S 1998
</t>
  </si>
  <si>
    <t xml:space="preserve">category: translation
PMID: 7499349 Park YW, Katze M 1995
PMID: 10359774 Park YW et al. 1999
PMID: 16630668 Kash JC et al. 2006
</t>
  </si>
  <si>
    <t xml:space="preserve">category: translation
category: NS1
PMID: 16630668 Kash JC et al. 2006
PMID: 6327069 Katze, M 1984
PMID: 3023655 Katze, M 1986
</t>
  </si>
  <si>
    <t xml:space="preserve">category: transcription
category: NS1
PMID: 18653528 Wang W et al. 2008
PMID: 19840666 Shneider J, Wolff T 2009
PMID: 17267598 Satterly N et al. 2007
The binding of NS1 to CPSF and PABII inhibits polyadenylation of host mRNAs,
contributing to nuclear retention of these messages.
</t>
  </si>
  <si>
    <t xml:space="preserve">category: transcription
category: translation
PMID: 19840666 Schneider J, Wolff T 2009
</t>
  </si>
  <si>
    <t xml:space="preserve">category: vRNP_nuclear_export
REACT_6194.4
Reactome_PMID: 11118210 Neumann G et al. 2000
PMID: 17317185 Hutton S and Kehlenbach 2007 (general review on Crm1)
PMID: 10430904 Kudo N et al. 1999
PMID: 11451485 Watanabe K et al. 2001
PMID: 11289803 Ma K et al. 2001
PMID: 15331747 Iwatsuki-Horimoto, K 2004
PMID: 22855482 Kawaguchi A et al. 2012 (YB-1)
</t>
  </si>
  <si>
    <t xml:space="preserve">category: PB1-F2
category: post_translation
PMID: 19523156 Mitzner D et al. 2009
Phosphorylation of the influenza A virus protein PB1-F2 by PKC is crucial for apoptosis promoting functions in monocytes
PMID: 19782761 Ehrhardt C et al. 2010 (review)
</t>
  </si>
  <si>
    <t xml:space="preserve">category: nuclear_export
category: host_response
</t>
  </si>
  <si>
    <t xml:space="preserve">category: host_response
PMID: 19290913 Ehrhardt C and Ludwig S 2009 Review PI3K/Akt
PMID: 16208318 Tyner JW et al. 2005 Nat Med.
PMID: 17881440 Shin, Y 2007
PMID: 17715214 Ehrhardt, C 2007
</t>
  </si>
  <si>
    <t xml:space="preserve">category: host_response
category: PI3K
category: NS1
PMID: 19290913 Ehrhardt C and Ludwig S. 2009
PMID: 20844577 Elerhoff T. et al. 2010; EGFR
PI3K / NS1
While the kinase supports activation of the interferon regulatory factor-3 during antiviral interferon induction, it also exhibits virus supportive functions. In fact, PI3K not only regulates a very early step during viral entry but also results in suppression of premature apoptosis at later stages of infection. The latter function is dependent on the expression of the viral non-structural protein-1 (A/NS1). It has been shown that PI3K activation occurs by direct interaction of A/NS1 with the p85 regulatory subunit and interaction sites of A/NS1 and p85 have now been mapped in detail. 
PMID: 18796704 Hale BG et al. 2008 (review NS1)
PMID: 17468837 Zhirnov OP and Klenk HD 2007
PI3K activation, as determined by Akt phosphorylation, was shown to occur in the first 8h of infection (Zhirnov and Klenk, 2007)
...NS1 activates PI3k and acts through the binding to p85-beta, a regulatory subunit of PI3k, causing the phosphorylation of Akt. 
(ii) Furthermore, there is evidence that the highly conserved tyrosine at residue 89 of the NS1 plays a role in the interaction with p85beta and the activation of PI3K. 
PMID: 17715214 Ehrhardt, C 2007
PMID: 17229704 Ehrhardt, C 2007
PMID: 18029356 Hale B et al 2008
PMID: 16963558 Hale B et al 2006
</t>
  </si>
  <si>
    <t xml:space="preserve">category: budding
category: drug
Ref_Based: Feilds Virology 2006
REACT_6348.3
PMID: 12466482 Hui EK and Nayak DP 2002
G proteins involved in the regulation of influenza virus budding
Tetherin (BST2) 
PMID: 22027189 Garcia-Sastre A 2011 (review)
PMID: 21209114 Yondola MA et al 2011 
PMID: 21621240 Watanabe R et al 2011
PMID: 22393008 Gorai T et al. 2012 (F1Fo-ATPase)
</t>
  </si>
  <si>
    <t xml:space="preserve">category: vRNP_nuclear_import
PMID: 8970960 Bui M et al. 1996
PMID: 8627748 Whittaker G et al. 1996
PMID: 12921991 Cros JF, Palese P 2003
</t>
  </si>
  <si>
    <t xml:space="preserve">category: vRNP_nuclear_import
PMID: 8970960 Bui M et al. 1996
PMID: 8627748 Whittaker G et al. 1996
PMID: 12921991 Cros JF　et al. 2003
REACT_6289.4
Reactome_PMID: 1985200 Mukaigawa J et al. 1991
PMID: 7559393 O&amp;apos;Neill RE et al. 1995
</t>
  </si>
  <si>
    <t xml:space="preserve">category: vRNP_nuclear_import
PMID: 8627748  Wjottaler G et al. 1996
PMID: 12921991  Cros JF and Palase P 2003
</t>
  </si>
  <si>
    <t xml:space="preserve">location: mitochondria
category: host_response
category: PB2
PMID: 20538852  Graef, KM. et al. 2010
PB2 protein interacts with MAVS and that overexpression of the PB2 protein results in the inhibition of IFN-β expression. 
not H5N1 but H1N1 only in Vero cells
PMID: 21695240 Varga ZT et al 2011
</t>
  </si>
  <si>
    <t xml:space="preserve">location: cytosol; mitochondria
category: host_response
category: PB2
not H5N1 but H1N1 only in Vero cells
PMID: 20538852 Graef KM et al. 2010
Surprisingly, we also found that PB2 proteins from H5N1 influenza A viruses, in contrast with seasonal human influenza viruses, do not associate with mitochondria. The lack of mitochondrial association of H5N1 influenza virus PB2 proteins is caused by a single amino acid polymorphism in the N-terminal mitochondrial localization signal.
</t>
  </si>
  <si>
    <t xml:space="preserve">location: mitochondria
category: host_response
virus: HPAI
PMID: 20053741 Ueda M et al. 2010 (H5N1)
During H5N1-AIV infection, an undetermined factor(s) may interfere with the Ca2+ transport mechanisms on the plasma membrane, which in turn induces the in?ux of extracellular Ca2+ followed by an elevation in [Ca2+]i. Increases in [Ca2+]i cause transport of the excess Ca2+ into the mitochondria, resulting in mitochondrial dysfunction, including mitochondrial outer membrane permeabilization (MOMP) and the loss of mitochondrial membrane potential (MMP), and ultimately inducing apoptosis via caspase-dependent and -independent pathways.
</t>
  </si>
  <si>
    <t xml:space="preserve">category: host_response
category: entry
category: endocytosis
PMID: 20844577 Eierhoff T et al. 2010
that IAV is a multivalent agent1 that, upon binding to sialic acids, is able to cluster and activateEGFR and other RTKs to form a lipid raft-based signaling platform. 
</t>
  </si>
  <si>
    <t xml:space="preserve">category: endocytosis
vATPase
PMID: 18406336 Jefferies KC et al. 2008
PMID: 18026982 Hinton A et al. 2009
</t>
  </si>
  <si>
    <t xml:space="preserve">category: host_response
category: NFkB
PMID: 19782761 Ehrhardt C et al. 2010
</t>
  </si>
  <si>
    <t xml:space="preserve">category: host_response
category: NFkB 
PMID: 19782761 Ehrhardt et al. 2010
</t>
  </si>
  <si>
    <t xml:space="preserve">category: viral_protein_import
category: replication
PMID: 19264657 Robb N et al. 2009 NS2/NEP
PMID: 11231581 Pleschka S et al. 2001 Raf/Mek/Erk
Inhibition of Raf signalling results in nuclear retention of viral ribonucleoprotein complexes (RNPs), impaired function of the nuclear-export protein (NEP/NS2) and concomitant inhibition of virus production.
PMID: 2987535 Greenspan, D	1985 (NS2 localized in Nuc)
</t>
  </si>
  <si>
    <t xml:space="preserve">category: transport to membrane
category: assembly
REACT_6137.3
Reactome_PMID: 8918911 Zhang J. and Lamb RA. 1996
PMID: 21731653 Momose, F 2011 (Rab11)
PMID: 21752912 Eisfeld, A 2011 (HRB)
HRB intracts with NEP/NS2.
PMID: 9971805 Digard, P 1999 (actin)
PMID: 22855482 Kawaguchi A et al. 2012 (YB-1)
</t>
  </si>
  <si>
    <t xml:space="preserve">category: transport to membrane
category: assembly
REACT_10039.2 (partial)
Reactome_PMID: 10890900 Heino S et al. 2000
</t>
  </si>
  <si>
    <t xml:space="preserve">Category: packaging
category: assembly
category: budding
M2 recruitment at the neck of budding virions.
PMID: 20850012 Rpssman JS, ... Lamb RA, 2010 Cell
</t>
  </si>
  <si>
    <t xml:space="preserve">Category: packaging
category: assembly
category: budding
REACT_10077.3
Reactome PMID: 15567494 Nayak et al 2004
Reactome PMID: 15298170 Schmitt and Lamb 2004
Reactome PMID: 15731254 McCown and Pekosz 2005
PMID: 8794300 Enami, M 1996
PMID: 8356796 Yasuda, J 1993 (NS2 - virion)
PMID: 19481124 Nayak et al. 2009 (review)
</t>
  </si>
  <si>
    <t xml:space="preserve">Category: packaging
category: assembly
category: budding
M2 mediates budding
REACT_6193.3
PMID: 20850012 Rossman JS et al. 2010
PMID: 19481124 Nayak et al. 2009 (review)
</t>
  </si>
  <si>
    <t xml:space="preserve">category: post_translation
location: endocytic vesicle membrane; golgi
Ref_Based: Fields Virology 2006
REACT_6273.4
2045796 Veit M et al. 1991 (M2)
</t>
  </si>
  <si>
    <t xml:space="preserve">location: mitochondria
category: host_response
virus: HPAI
PMID: 20053741 Ueda M et al. 2010
</t>
  </si>
  <si>
    <t xml:space="preserve">category: host_response
location: mitochondria; cytosol
PMID: 16201016 Zamarin D et al. 2005 (PB1-F2)
PB1-F2 protein directly induced cytochrome c release and loss of the mitochondrial inner membrane potential inpurified mouse liver mitochondria.
PMID: 20053741 Ueda M et al. 2010 (HPAI)
PMID: 16676004 Garrodp C et al. 2006 Cell Death Differ (review)
Release of Cytochrome c from mitochondria
REACT_535.3
</t>
  </si>
  <si>
    <t xml:space="preserve">location: mitochondria
category: host_response
virus: HPAI
PMID: 20053741 Ueda M et al. 2010
During H5N1-AIV infection, an undetermined factor(s) may interfere with the Ca2+ transport mechanisms on the plasma membrane, which in turn induces the in?ux of extracellular Ca2+ followed by an elevation in [Ca2+]i. Increases in [Ca2+]i cause transport of the excess Ca2+ into the mitochondria, resulting in mitochondrial dysfunction, including mitochondrial outer membrane permeabilization (MOMP) and the loss of mitochondrial membrane potential (MMP), and ultimately inducing apoptosis via caspase-dependent and -independent pathways.
</t>
  </si>
  <si>
    <t xml:space="preserve">category: host_response
category: immune_response
PMID: 19782761 Ehrhardt, E. et al. 2010
PMID: 19454348 Gack MU et al. 2009 (NS1)
NS1 potently inhibited the serine 396 phosphorylation of IRF3 and almost completely blocked IRF3 dimerization
</t>
  </si>
  <si>
    <t xml:space="preserve">category: host_response
category: immune_response
PMID: 19782761 Ehrhardt, E. et al. 2010
</t>
  </si>
  <si>
    <t xml:space="preserve">category: host_response
category: immune_response
PMID: 19782761 Ehrhardt, E. et al. 2010
REACT_6864.6 Dimerized phospho-IRF3/IRF7 is transported to the nucleus
</t>
  </si>
  <si>
    <t xml:space="preserve">category: host_response
category: immune_response
category: RIG-I
RIG-I-vRNA-IFN-pathway
REACT_25357.1
PMID: 16625202 Kato, H 2006
PMID: 17339430 Le Goffic, R 2007
PMID: 17140406 Opitz, B 2007
PMID: 17038589 Pichlmair, A 2006
</t>
  </si>
  <si>
    <t xml:space="preserve">category: host_response
category: immune_response
category: RIG-I
RIG-I-vRNA-IFN-pathway
PMID: 20071582 Gack MU et al. 2010
(RIG-I) has emerged as a key receptor for the detection of viral RNA in the cytosol, inducing IFN-mediated innate immune responses to limit viral replication through its interaction with MAVS (also called IPS-1, CARDIF, or VISA)
REACT_24957.2 like
</t>
  </si>
  <si>
    <t xml:space="preserve">category: NS1
category: host_response
category: immune_response
category: RIG-I
RIG-I-vRNA-IFN-pathway
PMID: 17079289 Mibayashi M et al. 2007
The NS1 of influenza A virus binds to RIG-I and inhibits downstream activation of IRF-3, preventing the transcriptional induction of IFN-beta.
PMID: 19454348 Gack MU et al. 2009
PMID: 18796704 Hale BG et al. 2008 (NS1 review)
PMID: 17038589 Pichlmair, A 2006
</t>
  </si>
  <si>
    <t xml:space="preserve">category: NS1
category: translation
REACT_6339.2
Reactome_PMID: 14645582 Donelan, NR. et al. 2003
PMID: 18813227 Cheng A et al. 2009 Cell Res
PMID: 18796704 Hale BG et al. 2008 (review) NS1
</t>
  </si>
  <si>
    <t xml:space="preserve">category: host_response
category: NS1
REACT_6287.2
The influenza virus non-structural protein 1 (NS1) binds to the host cell&amp;apos;s poly(A)-binding protein II (PABII) thus preventing PABII from properly extending the poly-A tail of pre-mRNA within the host cell nucleus. These pre-mRNAs are then prevented from exiting the nucleus. 
PMID: 10205180 Chen et al. 1999
PMID: 17267598 Satterly N et al. 2007
The binding of NS1 to CPSF and PABII inhibits polyadenylation of host mRNAs,
contributing to nuclear retention of these messages.
PMID: 18796704 Hale BG et al. 2008 (NS1 review)
PMID: 21402597 Bier, K 2011
</t>
  </si>
  <si>
    <t xml:space="preserve">category: translation
PMID: 19782761 Ehrhardt C et al. 2010
Upon RNA binding to two dsRNA-binding-domains, PKR dimerizes, which leads to its autophosphorylation and activation of enzymatic activity.
</t>
  </si>
  <si>
    <t xml:space="preserve">category: host_response
category: NS1
PMID: 19782761 Ehrhardt C et al. 2010
PMID: 15604446 Stasakova J et al. 2005
NS1 inhibited caspase-1 activation and therefore maturation of pro-IL-1beta and pro-IL-18, and caspase-1 dependent apoptosis in primary human macropahges
PMID: 11162793 Garcia-Sastre, A 2001
</t>
  </si>
  <si>
    <t xml:space="preserve">category: host_response
category: NS1
PMID: 19782761 Ehrhardt C et al. 2010
PMID: 15604446 Stasakova J et al. 2005
NS1 inhibited caspase-1 activation and therefore maturation of pro-IL-1beta and pro-IL-18, and caspase-1 dependent apoptosis in primary human macropahges
</t>
  </si>
  <si>
    <t xml:space="preserve">category: host_response
PMID: 18713014 Pieschka S 2008
</t>
  </si>
  <si>
    <t xml:space="preserve">category: vRNP_nuclear_export
</t>
  </si>
  <si>
    <t xml:space="preserve">category: host_response
category: immune_response
category: RIG-I
RIG-I-vRNA-IFN-pathway
PMID: 20071582 Gack MU et al. 2010
Phospholyration of the RIG-I Thr-170 residue inhibits TRIM25 binding and RIG-I CARD ubiquitination.
</t>
  </si>
  <si>
    <t xml:space="preserve">category: host_response
category: immune_response
RIG-I-vRNA-IFN-pathway
PMID: 19454348 Gack MU et al. 2009
</t>
  </si>
  <si>
    <t xml:space="preserve">category: host_response
category: immune_response
PMID: 19782761 Ehrhardt C et al. 2010
PMID: 16627618 Min JY et al. 2006
PMID: 15308750 Vreede, FT et al. 2004
nascent cRNA is degraded by host cell nucleases unless it is stabilized by newly synthesized viral RNA polymerase and NP. 
PMID: 18796704 Hale BG et al. 2008 (review NS1)
</t>
  </si>
  <si>
    <t xml:space="preserve">category: replication
PMID: 20924359 Liao TL et al. 2010
USP11 deubiquitinating enzyme
</t>
  </si>
  <si>
    <t xml:space="preserve">category: replication
PMID: 20924359 Liao TL et al. 2010
</t>
  </si>
  <si>
    <t xml:space="preserve">category: replication
category: viral_protein_import
PMID: 17005651 Deng T et al. 2006
We have identi?ed a nuclear import factor, Ran binding protein 5 (RanBP5), also known as karyopherin beta 3, importin beta 3, or importin 5, as an interactor of the PB1 subunit. RanBP5 interacted with either PB1 alone or with a PB1-PA dimer but not with a PB1-PB2 dimer or the trimeric complex. 
PMID: 21562121 Hutchinson, E 2011
</t>
  </si>
  <si>
    <t xml:space="preserve">category: replication
category: viral_protein_import
PMID: 17005651 Deng T et al. 2006
PMID: 15956611 Deng, T 2005
</t>
  </si>
  <si>
    <t xml:space="preserve">category: vRNP_nuclear_export
Ref_Based: Fields Virology 2006
PMID: 17022977 Watanabe K et al. 2006
Identification of Hsc70 as an influenza virus matrix protein (M1) binding factor involved in the virus life cycle
PMID: 14722281 Hirayama E et al. 2004
indicating that HSP70 prevents M1 from binding to vRNP. An immunoprecipitation assay showed that HSP70 was bound to vRNP, suggesting that the interaction of HSP70 with vRNP is the reason for the dissociation of M1. 
Moreover, NS2 accumulated in the nucleoli of host cells cultured at 41°C, showing that the export of NS2 was also disturbed at 41°C. 
</t>
  </si>
  <si>
    <t xml:space="preserve">category: viral_protein_import
PMID: 18383427 Nagata K et al. 2008
PMID: 17121807 Naito T et al. 2007
PMID: 12226087 Momose F et al. 2002
</t>
  </si>
  <si>
    <t xml:space="preserve">category: viral_protein_import
PMID: 18383427 Nagata K et al. 2008
PMID: 17121807 Naito T et al. 2007
PMID: 17005651 Deng T et al. 2006
PMID: 19906916 Huet S et al. 2010 
</t>
  </si>
  <si>
    <t xml:space="preserve">category: viral_protein_import
PMID: 18383427 Nagata K et al. 2008
PMID: 17121807 Naito T et al. 2007
PMID: 12226087 Momose F et al. 2002
PMID: 19906916 Huet S et al. 2010 
PMID: 3023071 Jones, I 1986
PMID: 19066626 Resa-Infante P et al 2008 (Importin-alpha)
</t>
  </si>
  <si>
    <t xml:space="preserve">category: replication
category: viral_protein_import
PMID: 18383427 Nagata K et al. 2008
PMID: 17121807 Naito T et al. 2007
PMID: 12226087 Momose F et al. 2002
PMID: 17005651 Deng T et al. 2006
Release of RanBP5 from the PB1-PA dimer by RanGTP treatment allows complex formation with PB2, leading to a functional polymerase complex.
</t>
  </si>
  <si>
    <t xml:space="preserve">category: replication
category: viral_protein_import
PMID: 18383427 Nagata K et al. 2008
PMID: 17121807 Naito T et al. 2007
PMID: 12226087 Momose F et al. 2002
PMID: 19906916 Huet S et al. 2010 
</t>
  </si>
  <si>
    <t xml:space="preserve">category: vRNP_nuclear_export
PMID: 12921991 Cros JF et al. 2003
PMID: 10619422 Nakielny S, Dreyfuss G 1999 (review on RNA nuclear transport) 
PMID:  11118210 Neumann G et al. 2000
The low intrinsic GTPase activity of Ran is stimulated by two cytoplasmic proteins, the Ran GTPase-activating protein (RanGAP1) (Bischoff et al., 1994, 1995) and the Ran-binding protein 1 (RanBP1) (Coutavas et al., 1993), resulting in GDP-bound Ran in the cytoplasm.
</t>
  </si>
  <si>
    <t xml:space="preserve">category: transcription
PMID: 18653528 Wang W et al. 2008
PMID: 19840666 Shneider J, Wolff T 2009
pre-mRNA processing
</t>
  </si>
  <si>
    <t xml:space="preserve">category: translation
category: NS1
PMID: 16466763 Li S et al. 2006
Binding of the influenza A virus NS1 protein to PKR mediates the inhibition of its activation by either PACT or double-stranded RNA 
PMID: 18796704 Hale BG et al. 2008 (NS1 review)
Dimerization is essential for binding dsRNA (Wang et al., 1999) and the stoichiometry of dimer; dsRNA is 1:1 (Chien et al., 2004).
</t>
  </si>
  <si>
    <t xml:space="preserve">category: translation
PMID: 19840666 Schneider J and Wolff T. 2009
</t>
  </si>
  <si>
    <t xml:space="preserve">category: host_response
category: RIG-I
</t>
  </si>
  <si>
    <t xml:space="preserve">category: host_response
location: mitochondria, cytosol
</t>
  </si>
  <si>
    <t xml:space="preserve">location: mitochondria
category: host_response
REACT_12395.2
PMID: 20130137 Lu et al. 2010 J Gen Viol.
PI3K/Akt may also inhibit influenza A virus-induced apoptosis by directly phosphorylating caspase-9.
</t>
  </si>
  <si>
    <t xml:space="preserve">location: mitochondria
category: host_response
PMID: 20053741 Ueda M et al. 2010 (HPAI)
REACT_1460.5 (Caspase 3)
REACT_2165.3 (Caspase 7)
</t>
  </si>
  <si>
    <t xml:space="preserve">location: mitochondria
category: host_response
PMID: 20053741 Ueda M et al. 2010 (HPAI)
</t>
  </si>
  <si>
    <t xml:space="preserve">location: mitchondoria
category: host_response
virus: HPAI
PMID: 20053741 Ueda M et al. 2010 (HPAI)
</t>
  </si>
  <si>
    <t xml:space="preserve">category: host_response
category: PI3K, AKT
PMID: 18796704 Hale BG et al. 2008 (review) NS1
PMID: 17468837 Zhirnov and Klenk 2007
Akt phospholyration, was shown to occur in the first 8h of infection 
</t>
  </si>
  <si>
    <t xml:space="preserve">location: cytosol; mitochondria
category: host_response
PMID: 16201016 Zamarin D et al. 2005 (PB1-F2)
</t>
  </si>
  <si>
    <t xml:space="preserve">category: host_response
category: entry
PMID: 10920189 Kunzelmann K et al. 2000
...the inhibitory effect of the in?uenza virus is caused by the binding of viral hemagglutinin to a cell-surface receptor, which then activates phospholipase C and protein kinase C. 
category: endocytosis
PMID: 20844577 Eierhoff T et al. 2010
</t>
  </si>
  <si>
    <t xml:space="preserve">category: translation
PMID: 16630668 Kash JC et al. 2006
</t>
  </si>
  <si>
    <t xml:space="preserve">category: host_response
category: TLR
category: NFkB
PMID: 16630668 Kash JC et al. 2006
PMID: 19782761 Ehrhardt C et al. 2010
</t>
  </si>
  <si>
    <t xml:space="preserve">category: drug
category: NS1
dsRNA
</t>
  </si>
  <si>
    <t xml:space="preserve">category: translation
PMID: 12633992 Schneider RJ, Mohr I 2003 (review)
REACT_1664.1
</t>
  </si>
  <si>
    <t xml:space="preserve">category: host_response
PMID: 20383149 Ichinohe T et al. 2010 
influenza virus M2 protein, a proton-selective ion channel important in viral pathogenesis, stimulates the NLRP3 inflammasome pathway.
PMID: 20303873 Schroder K, Tschopp J. 2010 (review)
PMID: 21147034 Pang IK, Iwasaki A. 2011 (review)
</t>
  </si>
  <si>
    <t xml:space="preserve">category: drug
category: host_response
</t>
  </si>
  <si>
    <t xml:space="preserve">category: entry 
category: endocytosis
PMID:  15310470 Lakadamyali M et al. 2004 (review)
</t>
  </si>
  <si>
    <t xml:space="preserve">category: entry 
category: endocytosis
PMID: 15310470 Lakadamyali M et al. 2004 (review)
macropinocytosis
PMID: 21483486 de Vries E et al. 2011
</t>
  </si>
  <si>
    <t xml:space="preserve">category: entry 
category: endocytosis
PMID:  15310470 Lakadamyali M et al. 2004 (review)
Clathrin mediated endocytosis
PMID: 18689690 Chen C, Zhuang X 2008 (Epsin 1)
PMID: 16530046 Lakadamyali M et al. 2006 (ligand)
PMID: 15122347 Rust MJ et al. 2004
BS-C-1 cell: african green monkey,kidney
category: host_response
PMID: 19290913 Ehrhardt C, Ludwig S 2009 (PI3K/Akt)
PMID: 20844577 Eierhoff T et al. 2010 (EGFR)
</t>
  </si>
  <si>
    <t xml:space="preserve">category: host_response
category: entry
category: endocytosis
PMID: 19759283 Madshus IH, Stang E. 2009 (EGFR internalization)
Because Eps15 is localized at the rim of clathrin-coated pits (Stang etal., 2004; Tebar et al., 1996), we propose that ubiquitylated EGFR initially interacts with Eps15
PMID: 20844577 Eierhoff T et al. 2010
</t>
  </si>
  <si>
    <t xml:space="preserve">category: host_response
category: entry
category: endocytosis
PMID: 20844577 Eierhoff T et al. 2010
</t>
  </si>
  <si>
    <t xml:space="preserve">category: host_response
category: entry
category: endocytosis
PMID: 19759283 Madshus IH, Stang E. 2009 (EGFR internalization)
EGFR is transferred to epsin-1 and thereby recruited into the central region of clathrin-coated pits (Kazazic et al., 2009)
</t>
  </si>
  <si>
    <t xml:space="preserve">location: golgi
category: M2
category: host_response
PMID: 20383149 Ichinohe T et al. 2010 
PMID: 20303873 Schroder K, Tschopp J. 2010 (review)
PMID: 21147034 Pang IK, Iwasaki A. 2011 (review)
</t>
  </si>
  <si>
    <t xml:space="preserve">category: M2
category: host_response
</t>
  </si>
  <si>
    <t xml:space="preserve">category: M2
location: golgi
PMID: 20383149 Ichinohe T et al. 2010 
influenza virus M2 protein, a proton-selective ion channel important in viral pathogenesis, stimulates the NLRP3 inflammasome pathway.
PMID: 20303873 Schroder K, Tschopp J. 2010 (review)
PMID: 21147034 Pang IK, Iwasaki A. 2011 (review)
category: drug
</t>
  </si>
  <si>
    <t xml:space="preserve">category: host_response
PMID: 20383149 Ichinohe T et al. 2010 
PMID: 20303873 Schroder K, Tschopp J. 2010 (review)
PMID: 21147034 Pang IK, Iwasaki A. 2011 (review)
PMID: 10358182 Pirhonen, J 1999
</t>
  </si>
  <si>
    <t xml:space="preserve">category: host_response
PMID: 20383149 Ichinohe T et al. 2010 
PMID: 20303873 Schroder K, Tschopp J. 2010 (review)
PMID: 21147034 Pang IK, Iwasaki A. 2011 (review)
Caspase-1 clevages IL-1B/IL-18
PMID: 10358182 Pirhonen, J 1999
</t>
  </si>
  <si>
    <t xml:space="preserve">category: host_response
NLRP3 inflammasome activation
PMID: 20383149 Ichinohe T et al. 2010
PMID: 20303873 Schroder K, Tschopp J. 2010 (review)
PMID: 21147034 Pang IK, Iwasaki A. 2011 (review)
PMID: 20168318 Tschopp J, Schroder K. 2010 (review)
PMID: 19362020 Allen IC et al. 2009
PMID: 19362023 Thomas PG et al. 2009
Pang IK: 
Influenza A virus can trigger both signal 1 and signal 2 for the NLRP3 inflammasome activation. Sensing of influenza ssRNA in the endosome by TLR7 induces the transcription of pro-IL-1β and NLRP3. Within the TGN, the influenza-encoded M2 ion channel protein transports protons (H+) out of the lumen, leading to the neutralization of the TGN pH. Ionic imbalance in the Golgi compartment triggers M2-mediated inflammasome activation. The P2X7 receptor, an ATP-gated ion channel that causes potassium (K+) efflux when activated, is partially required for M2-induced inflammasome activation. Lysosomal maturation and the activity of cathepsin B and ROS also play a role in influenza-induced inflammasome activation, but the underlying mechanisms remain to be defined.
PMID: 19139171 Ichinohe, T 2009
</t>
  </si>
  <si>
    <t xml:space="preserve">categoy: host_response
category: NLRP3
PMID: 21147034 Pang IK, Iwasaki A. 2011 (review)
One model is the binding of extracellular ATP to and subsequent activation of the cell surface receptor P2X7. Activation of this ATP-gated ion channel triggers K+ ef?ux and recruitment of pannexin 1 to form a large non-selective pore, which might enable the entry of NLRP3 agonists into the cell. In a second model, after phagocytosis of large crystals such as monosodium urate (MSU), silica, asbestos and aluminum salts, lysosomal damage and rupture of lyso- somal content might activate NLRP3. 
</t>
  </si>
  <si>
    <t xml:space="preserve">category: host_response
category: macrophage
location: DCs
PMID: 20383149 Ichinohe T et al. 2010 
influenza virus M2 protein, a proton-selective ion channel important in viral pathogenesis, stimulates the NLRP3 inflammasome pathway.
in BMDCs/BMMs cells
PMID: 20303873 Schroder K, Tschopp J. 2010 (review)
PMID: 21147034 Pang IK, Iwasaki A. 2011 (review)
PMID: 20168318 Tschopp J, Schroder K. 2010 (review)
</t>
  </si>
  <si>
    <t xml:space="preserve">category: host_response
REACT_12461.2
</t>
  </si>
  <si>
    <t xml:space="preserve">category: host_response
category: TLR
</t>
  </si>
  <si>
    <t xml:space="preserve">category: host_response
REACT_6973.5
</t>
  </si>
  <si>
    <t xml:space="preserve">category: host_response
category: TLR
PMID: 20383149 Ichinohe T et al. 2010 (M2 and Inflammasome)
PMID: 14976261 Diebold, S 2004
PMID: 15034168 Lund JM et al 2004
</t>
  </si>
  <si>
    <t xml:space="preserve">category: host_response
category: NFkB
category: immune_response
PMID: 19782761 Ehrhardt, E. et al. 2010
REACT_6906.6
</t>
  </si>
  <si>
    <t xml:space="preserve">category: host_response
category: PI3K
category: NS1
PMID: 19290913 Ehrhardt C and Ludwig S. 2009
PMID: 20844577 Elerhoff T. et al. 2010; EGFR
PI3K / NS1
While the kinase supports activation of the interferon regulatory factor-3 during antiviral interferon induction, it also exhibits virus supportive functions. In fact, PI3K not only regulates a very early step during viral entry but also results in suppression of premature apoptosis at later stages of infection. The latter function is dependent on the expression of the viral non-structural protein-1 (A/NS1). It has been shown that PI3K activation occurs by direct interaction of A/NS1 with the p85 regulatory subunit and interaction sites of A/NS1 and p85 have now been mapped in detail. 
PMID: 21129142 Marjuki H et al. 2011; VTAPase, PI3K, ERK
IAV-induced ERK and PI3K early activation as signaling mediators in V-ATPase-stimulated endosomal acidification required for fusion. 
</t>
  </si>
  <si>
    <t xml:space="preserve">category: drug
category: HA
location: golgi
virus: HPAI
HA cleavage
PMID: 19601906 Cross KJ et al. 2009 (H5/H7 only)
HA cleavage inhibitors: 
PMID: 1510439 Hosoya M et al. 1992
Highly pathogenic H5/H7→TMPRSS13 and MSPL
PMID: 20219906 Okumura Y et al. 2010
PMID: 1871979 Steinhauer, D 1991 (furin-like protease)
HA cleavage and virulence
PMID: 8151777 Horimoto, T 1994
PMID: 1618859 Kido H et al 1991
</t>
  </si>
  <si>
    <t xml:space="preserve">category: host_response
Bid truncation
REACT_1320.1
</t>
  </si>
  <si>
    <t xml:space="preserve">location: mitochondria
category: host_response
</t>
  </si>
  <si>
    <t xml:space="preserve">category: host_response
REACT_1640.2
PMID: 9267021 Li et al. 1997 Cell
</t>
  </si>
  <si>
    <t xml:space="preserve">category: host_response
PMID: 9267021 Li et al. 1997 Cell
REACT_3942.1 + REACT_2116.3
</t>
  </si>
  <si>
    <t xml:space="preserve">category: host_response
category: NFkB
part of REACT_6848.4
</t>
  </si>
  <si>
    <t xml:space="preserve">category: host_response
category: NFkB
</t>
  </si>
  <si>
    <t xml:space="preserve">category: host_response
category: IFN
</t>
  </si>
  <si>
    <t xml:space="preserve">category: host_response
category: JAK/STAT
</t>
  </si>
  <si>
    <t xml:space="preserve">category: host_response
category: JAK/STAT
category: IFN
</t>
  </si>
  <si>
    <t xml:space="preserve">category: host_response
category: PI3K
</t>
  </si>
  <si>
    <t xml:space="preserve">category: host_response
category: PI3K
REACT_12561.2
</t>
  </si>
  <si>
    <t xml:space="preserve">category: host_response
REACT_12545.2
</t>
  </si>
  <si>
    <t xml:space="preserve">category: host_response
category: PI3K, AKT
REACT_188.2
</t>
  </si>
  <si>
    <t xml:space="preserve">category: host_response
category: JAK/STAT
PMID: 19782761 Ehrhardt, E. et al. 2010
REACT_25169.1
</t>
  </si>
  <si>
    <t xml:space="preserve">location: mitochondria
category: host_response
NLRX1
REACT_25223.1
PMID: 18200010 Moore et al. 2008
</t>
  </si>
  <si>
    <t xml:space="preserve">category: host_response
category: TLR 
REACT_6753.4
PMID: 16823444 Meylan et al. 2006 Nature (review)
PMID: 19782761 Ehrhardt C. et al. 2010 Microbes and Infection (review)
PMID: 15579900 Guillot, L 2005
PMID: 16789835 Le Goffic, R 2006
</t>
  </si>
  <si>
    <t xml:space="preserve">category: host_response
category: TLR
REACT_6919.4
PMID: 19782761 Ehrhardt C. et al. 2010 Microbes and Infection (review)
</t>
  </si>
  <si>
    <t xml:space="preserve">category: host_response
category: JAK/STAT, IFN
REACT_25284.1
</t>
  </si>
  <si>
    <t xml:space="preserve">category: host_response
PMID: 20383149 Ichinohe T et al. 2010 
PMID: 21642589 Le Giffic R et al. 2011
</t>
  </si>
  <si>
    <t xml:space="preserve">category: host_response
PMID: 18005724 Wang X et al. 2007 
The Interferon-Inducible Protein Viperin Inhibits Influenza Virus Release by Perturbing Lipid Rafts
Viperin expression altered plasma membrane fluidity by affecting the formation of lipid rafts, which are detergent-resistant membrane microdomains known to be the sites of influenza virus budding. Intracellular interaction of viperin with farnesyl diphosphate synthase (FPPS), an enzyme essential for isoprenoid biosynthesis, decreased the activity of the enzyme. Overexpression of FPPS reversed viperin-mediated inhibition of virus production and restored normal membrane fluidity, and reduction of FPPS levels by siRNA inhibited virus release and replication, indicating that the FPPS interaction underlies viperin&amp;apos;s effects.
PMID: 18005719 Waheed et al. 2007
PMID: 21209112 Kumar N et al. 2011
</t>
  </si>
  <si>
    <t xml:space="preserve">category: host_response
category: autophagy
elongation
ATG12 conjugation system
</t>
  </si>
  <si>
    <t xml:space="preserve">category: host_response
category: autophagy
sequestration
LC3 conjugation system
PMID: 20305376 Dreux M, Chisari FV 2010
</t>
  </si>
  <si>
    <t xml:space="preserve">category: host_response
category: autophagy
category: M2
PMID: 19837376  Gannage M.et al. 2009
PMID: 19837369  Rossman JS and Lamb RA 2009 (preview)
M2 blocks autophagosome fusion with lysosomes.
PMID: 21311563 Kang R et al. 2011 (review)　Beclin-1 review: UVRAG complex
</t>
  </si>
  <si>
    <t xml:space="preserve">category: host_response
category: autophagy
membrane nucleation
</t>
  </si>
  <si>
    <t xml:space="preserve">category: autophagy
</t>
  </si>
  <si>
    <t xml:space="preserve">category: host_response
PMID: 18005719 Waheed et al. 2007
Influenza virus not cRAFTy enough to dodge viperin. Cell Host Microbe (2007) vol. 2 (2) pp. 71-2
PMID: 21435581 Jiang X and Chen ZJ 2011
PMID: 21142818 Fitzgerald KA 2011
</t>
  </si>
  <si>
    <t xml:space="preserve">category: host_response
PMID: 18005724 Wang X et al. 2007
</t>
  </si>
  <si>
    <t xml:space="preserve">category: host_response
category: budding
PMID: 18005719 Waheed et al. 2007 Cell Host Microbe
Influenza A Virus Release Is Inhibited Following Binding of FPPS by the IFN-Induced Protein ViperinIn cells not treated with IFN (left side), lipid rafts promote influenza budding. IFN treatment (right side) induces the expression of viperin, which binds to FPPS, subsequently leading to dispersal of lipid rafts in the plasma membrane and a block in virus budding and release. 
PMID: 21209112 Kumar N et al. 2011
</t>
  </si>
  <si>
    <t xml:space="preserve">category: post_translation
REACT_6225.4
Viral proteins are packaged into a golgi apparatus bound transport vesicle.
</t>
  </si>
  <si>
    <t xml:space="preserve">category: viral_protein_import
category: replication
PMID: 18383427 Nagata K et al. 2008
PMID: 11160689 Momose F et al. 2001
PMID: 11907320 Portela A et al. 2002
PMID: 10640551 Bullido, R 2000
PMID: 9371635 Neumann, G 1997
PMID: 9032315 Wang, P 1997
PMID: 11900837 Bui, M 2002
</t>
  </si>
  <si>
    <t xml:space="preserve">category: entry
category: host_response
PMID: 20064371 Brass et al. 2009 Cell
The IFITM Proteins Mediate Cellular Resistance to Influenza A H1N1 Virus, West Nile Virus, and Dengue Virus
PMID: 21123041 Lu SY et al. 2011  
</t>
  </si>
  <si>
    <t xml:space="preserve">category: endocytosis
category: host_response
PMID: 20601941 Yount, J 2010 (IFITM3)
</t>
  </si>
  <si>
    <t xml:space="preserve">category: viral_protein_import
PMID: 18383427 Nagata K et al. 2008 review
PMID: 1985199 Martin, K 1991
PMID: 7853543 Ye, Z 1995
</t>
  </si>
  <si>
    <t xml:space="preserve">category: host_response
REACT_2096.2
</t>
  </si>
  <si>
    <t xml:space="preserve">category: host_response
REACT_2170.2
</t>
  </si>
  <si>
    <t xml:space="preserve">category: host_response
REACT_1426.2
</t>
  </si>
  <si>
    <t xml:space="preserve">category: host_response
category: PI3K, AKT
PMID: 20130137 Lu et al. 2010 J Gen Viol.
Influenza A virus infection activates the PI3K/Akt pathway by NS1 protein and JNK pathway by dsRNA. The activated PI3K/Akt pathway in turn phosphorylates and inhibits ASK1 activity, leading to downregulation of the JNK pathway. 
PMID: 19782761 Ehrhardt C. et al. 2010 Microbes and Infection (review)
PMID: 12878192 Maruoka S et al 2003
</t>
  </si>
  <si>
    <t xml:space="preserve">category: host_response
category: MAPK
PMID: 19782761 Ehrhardt C. et al. 2010 Microbes and Infection (review)
similar to REACT_6896.4
PMID: 20865277 Geiler J et al 2011
PMID: 12917461 Mori I et al 2003
</t>
  </si>
  <si>
    <t xml:space="preserve">category: host_response
category: MAPK
PMID: 19782761 Ehrhardt C. et al. 2010 Microbes and Infection (review)
similar to REACT_21367.3
</t>
  </si>
  <si>
    <t xml:space="preserve">category: host_response
category: MAPK
PMID: 19782761 Ehrhardt C. et al. 2010 Microbes and Infection (review)
similar to REACT_21395.2
PMID: 20865277 Geiler J et al 2011
PMID: 12917461 Mori I et al 2003
</t>
  </si>
  <si>
    <t xml:space="preserve">category: host_response
category: MAPK
PMID: 19782761 Ehrhardt C. et al. 2010 Microbes and Infection (review)
similar to REACT_21338.4
</t>
  </si>
  <si>
    <t xml:space="preserve">category: host_response
category: MAPK
PMID: 19782761 Ehrhardt C. et al. 2010 Microbes and Infection (review)
</t>
  </si>
  <si>
    <t xml:space="preserve">category: host_response
category: MAPK
PMID: 10706714 Kujime K et al 2000
</t>
  </si>
  <si>
    <t xml:space="preserve">category: host_response
category: MAPK
</t>
  </si>
  <si>
    <t xml:space="preserve">category: host_response
category: TLR
REACT_6967.4
PMID: 19782761 Ehrhardt C. et al. 2010 Microbes and Infection (review)
</t>
  </si>
  <si>
    <t xml:space="preserve">category: host_response
category: TLR
REACT_6977.4
PMID: 19782761 Ehrhardt C. et al. 2010 Microbes and Infection (review)
</t>
  </si>
  <si>
    <t xml:space="preserve">category: host_response
category: NFkB 
PMID: 19782761 Ehrhardt C. et al. 2010 Microbes and Infection (review)
similar to REACT_6935.6
</t>
  </si>
  <si>
    <t xml:space="preserve">category: host_response
JNK
PMID: 11441823 Ludwig S et al 2000
</t>
  </si>
  <si>
    <t xml:space="preserve">category: host_response
category: TLR
category: IRF3/7
</t>
  </si>
  <si>
    <t xml:space="preserve">category: MAPK
</t>
  </si>
  <si>
    <t xml:space="preserve">category: host_response
category: IFN
PMID: 19782761 Ehrhardt et al. 2010
</t>
  </si>
  <si>
    <t xml:space="preserve">category: host_response
category: IRF3/7
</t>
  </si>
  <si>
    <t xml:space="preserve">category: vRNP_nuclear_export
category: drug
</t>
  </si>
  <si>
    <t xml:space="preserve">category: host_response
PMID: 21946417 Monticelli LA  et al. 2011 
</t>
  </si>
  <si>
    <t xml:space="preserve">category: host_response
Satterly N et al. 2007
&amp;quot;influenza virus down-regulates Nup98&amp;quot;
&amp;quot;Nup98 and Rae1 are induced by interferons&amp;quot;
</t>
  </si>
  <si>
    <t xml:space="preserve">category: host_response
category: MAPK
PMID: 19782761 Ehrhardt, E. et al. 2010
</t>
  </si>
  <si>
    <t xml:space="preserve">category: host_response
category: NFkB
PMID: 19782761 Ehrhardt et al. 2010
</t>
  </si>
  <si>
    <t xml:space="preserve">category: host_response
category: NS1
PMID: 17267598 Satterly N et al. 2007
NS1 forms an inhibitory complex with NXF1/TAP, p15/NXT, Rae1/mrnp41, and E1B-AP5, which are key constituents of the mRNA export machinery that interact with both mRNAs and nucleoporins to direct mRNAs through the nuclear pore complex.
</t>
  </si>
  <si>
    <t xml:space="preserve">Category: viral_protein_import
Category: NS1
PMID: 17376915 Melen K et al. 2007 Journal of Virology
NS1A protein can interact with all six human importin α isoforms, indicating that the nuclear translocation of NS1A protein is mediated by the classical importin α/β pathway. 
</t>
  </si>
  <si>
    <t xml:space="preserve">category: NS1
NS1 phospholyration
category: host_response
PMID: 19007960 Hale BG et al. 2009 
CDK/ERK-mediated phosphorylation of the human influenza A virus NS1 protein at threonine-215
PMID: 18796704 Hale BG et al. 2008 (NS1 review)
phosphorylation of NS1 has been reported for only some influenza A viruses (Petri et al., 1982), and at least two distinct sites of modification have been proposed based upon biochemical and structural work: Ser-195 and Thr-197 (Bornholdt and Prasad, 2006; Privalsky and Penhoet, 1981). However, phosphorylation of these two residues has yet to be experimentally confirmed.
NS1 phosphorylation appears to occur rapidly after translation, within the cell nucleus (Privalsky and Penhoet, 1981).
PMID: 19264651 Mahmoudian, S 2009
PMID: 7240143 Privalsky, M L et al. 1981
PMID: 22787231 Hsiang TY et al 2012 (PKC alpha)
</t>
  </si>
  <si>
    <t xml:space="preserve">category: entry 
category: endocytosis
PMID:  15310470 Lakadamyali M et al. 2004 (review)
Clathrin mediated endocytosis
PMID: 18689690 Chen C, Zhuang X 2008 (Epsin 1)
</t>
  </si>
  <si>
    <t xml:space="preserve">category: translation
PMID: 12633992 Schneider RJ, Mohr I 2003 (review)
REACT_1354.1
</t>
  </si>
  <si>
    <t xml:space="preserve">category: translation
REACT_928.1
</t>
  </si>
  <si>
    <t xml:space="preserve">category: translation
REACT_608.1
</t>
  </si>
  <si>
    <t xml:space="preserve">category: endocytosis
category: host_response
</t>
  </si>
  <si>
    <t xml:space="preserve">category: fusion
category: host_response
</t>
  </si>
  <si>
    <t xml:space="preserve">category: host_response
PMID: 19290913 Ehrhardt C and Ludwig S 2009 PI3K/Akt
</t>
  </si>
  <si>
    <t xml:space="preserve">category: NFkB
</t>
  </si>
  <si>
    <t xml:space="preserve">category: host_response
Akt
</t>
  </si>
  <si>
    <t xml:space="preserve">category: host_response
category: autophagy
PMID: 21311563 Kang R et al. 2011 (review)
The initiaion is sustained by activation of ULK1 nd ULK2 complexes, which are inhibited by mTOR.
</t>
  </si>
  <si>
    <t xml:space="preserve">category: host_response
category: NS1
PMID: 20133869 Zhao C et al. 2010
ISG15 conjugation system targets the viral NS1 protein in Influenza A virus-infected cells.
REACT_115890 partially
PMID: 20385878 Tang, Y 2010
</t>
  </si>
  <si>
    <t xml:space="preserve">category: host_response
PMID: 20407122 Munir M. 2010 Nature (TRIM review)
</t>
  </si>
  <si>
    <t xml:space="preserve">category: host_response
category: IFN
PMID: 20407122 Munir M. 2010 Nature (TRIM review)
</t>
  </si>
  <si>
    <t xml:space="preserve">category: drug
</t>
  </si>
  <si>
    <t xml:space="preserve">category: translation
REACT_1060.1
REACT_198.1
</t>
  </si>
  <si>
    <t xml:space="preserve">category: host_response
category: MAPK
p38
PMID: 20484669 Luig C. et al. 2010
MK2/3 required for IAV propagation and act via Inhibition of PKR.
</t>
  </si>
  <si>
    <t xml:space="preserve">category: host_response
PMID: 20484669 Luig C. et al. 2010
</t>
  </si>
  <si>
    <t xml:space="preserve">category: SUMO
category: M1
PMID: 21507966 Wu CY et al. 2011
PMID: 21376763 Pal S. et al, 2011
</t>
  </si>
  <si>
    <t xml:space="preserve">category: NS1
category: SUMO
PMID: 21376763 Pal S. et al, 2011
PMID: 19917317 Pal, S et al. 2010
PMID: 21047957 Xu, K et al. 2011 (modified by SUMO1)
</t>
  </si>
  <si>
    <t xml:space="preserve">category: SUMO
category: NP
PMID: 21376763 Pal S. et al, 2011
</t>
  </si>
  <si>
    <t xml:space="preserve">category: SUMO
category: PB1
PMID: 21376763 Pal S. et al, 2011
</t>
  </si>
  <si>
    <t xml:space="preserve">category: SUMO
category: NEP/NS2
PMID: 21376763 Pal S. et al, 2011
</t>
  </si>
  <si>
    <t xml:space="preserve">category: NP
PMID: 9371635 Newmann G et al 1997
PMID: 7240143 Privalsky, M L et al. 1981
NP was found to be phosphorylated in both infected cells and in isolated virions.
</t>
  </si>
  <si>
    <t xml:space="preserve">category: M2
category: host_response
PMID: 21204021 Guan Z et al. 2010
... M2 ... able to bind to p58IPK in vitro and in vivo and enhance PKR autophosphorylation probably 
via forming a stable complex with Hsp40 and p58IPK, and consequently induce cell death.
(in late stage...)
</t>
  </si>
  <si>
    <t xml:space="preserve">category: PA
PMID: 9519825 Sanz-Eqzuerro JJ et al.1998
</t>
  </si>
  <si>
    <t xml:space="preserve">category: viral_protein_import
PMID: 2196448 Nath ST and Nayak DP 1990
</t>
  </si>
  <si>
    <t xml:space="preserve">category: PB1
PMID: 19264651 Mahmoudian S et al 2009
</t>
  </si>
  <si>
    <t xml:space="preserve">category: M2
category: host_response
Gannage M.et al. 2009
Rossman JS and Lamb RA 2009
M2 blocks autophagosome fusion with lysosomes.
</t>
  </si>
  <si>
    <t xml:space="preserve">category: M2
PMID: 7529332 Holsinger L 1995
PMID: 9875317 Thomas J 1998
</t>
  </si>
  <si>
    <t xml:space="preserve">category: vRNP_nuclear_export
PMID: 14752052 Turan K et al 2004
PMID: 22027189 Garcua-Sastre A 2011 (review)
PMID: 3000619 Staeheli P et al 1986
PMID: 7354853 Haller O et al 1980
PMID: 18199636 Dittmann J et al 2008
</t>
  </si>
  <si>
    <t xml:space="preserve">category: NS1
category: host_response
PMID: 21849460 Golebiewski L et al 2011
Avian Flu Virus NS1 ESVEV PDZ Binding Motif Associates with Dlg1 and Scribble to Disrupt Cellular Tight Junctions
</t>
  </si>
  <si>
    <t xml:space="preserve">category: NS1
category: host_response
PMID: 21849460 Golebiewski L et al 2011
PMID: 20702615 Liu H et al 2010
The ESEV PDZ-Binding Motif of the Avian Influenza A virus NS1 Protein Protects Infected Cells from Apoptosis by Directly Targeting Scribble.
PMID: 21247458 Thomas M et al 2011
</t>
  </si>
  <si>
    <t xml:space="preserve">category: host_response
PMID: 21849460 Golebiewski L et al 2011
PMID: 20702615 Liu H et al 2010
The ESEV PDZ-Binding Motif of the Avian Influenza A virus NS1 Protein Protects Infected Cells from Apoptosis by Directly Targeting Scribble.
PMID: 21247458 Thomas M et al 2011
</t>
  </si>
  <si>
    <t xml:space="preserve">category: JAK/STAT
PMID: 21247458 Thomas M et al 2011
</t>
  </si>
  <si>
    <t xml:space="preserve">category: drug
category: NFkB
PMID: 17324159 Mazur I et al 2007 
Acetylsalicylic acid (ASA) blocks IAV propagation via its NFkB inhibiting activity.
Aspirin may have adverse effects in IAV infected individuals
PMID: 20929891 Eyers S et al 2010
PMID: 19788357 Starko KN et al 2009
</t>
  </si>
  <si>
    <t xml:space="preserve">category: drug
category: host_response
PMID: 21715659 Walsh K et al 2011
Suppression of cytokine storm with a sphingosine analog provides protection against pathogenic influenza virus.
PMID: 19164548 Marsolais D et al 2009
A critical role for the sphingosine analog AAL-R in dampening the cytokine response during influenza virus infection.
</t>
  </si>
  <si>
    <t xml:space="preserve">category: host_response
REACT_18416.2
</t>
  </si>
  <si>
    <t xml:space="preserve">category: host_response
PMID: 15999095 Rose H and Goetzl EJ 2005 (S1P review)
</t>
  </si>
  <si>
    <t xml:space="preserve">PMID: 19536192 Ohkura N and Sakaguchi S 2009 
...suppressinve activity of T reg cells through the S1P1-PI(3)K-Akt-mTOR signaling pathway.
</t>
  </si>
  <si>
    <t xml:space="preserve">category: drug
category: transcription
PMID: 17481739 De Clercq E and Neyts J 2007 (H5N1)
</t>
  </si>
  <si>
    <t xml:space="preserve">category: drug
category: NS1
</t>
  </si>
  <si>
    <t xml:space="preserve">category: NEP/NS2
PMID: 1825776 Richardson JC and Akkina RK 1991
</t>
  </si>
  <si>
    <t xml:space="preserve">category: budding
category: host_response
F1Fo-ATPase
PMID: 22393008 Gorai T et al. 2012
</t>
  </si>
  <si>
    <t xml:space="preserve">category: nuclear export
PMID: 22855482 Kawaguchi A et al. 2012
</t>
  </si>
  <si>
    <t xml:space="preserve">category: transport to membrane
PMID: 21962637 Brandt S et al. 2012 (YB-1 review)
</t>
  </si>
  <si>
    <t>-</t>
    <phoneticPr fontId="2"/>
  </si>
  <si>
    <t>PROTEIN</t>
    <phoneticPr fontId="2"/>
  </si>
  <si>
    <t>pr</t>
    <phoneticPr fontId="2"/>
  </si>
  <si>
    <t>arn</t>
    <phoneticPr fontId="2"/>
  </si>
  <si>
    <t>gn</t>
    <phoneticPr fontId="2"/>
  </si>
  <si>
    <t>s</t>
    <phoneticPr fontId="2"/>
  </si>
  <si>
    <t>rn</t>
    <phoneticPr fontId="2"/>
  </si>
  <si>
    <t>reversible</t>
  </si>
  <si>
    <t>fast</t>
  </si>
  <si>
    <t>math</t>
  </si>
  <si>
    <t>bqbiol:is</t>
  </si>
  <si>
    <t>bqbiol:isDescribedBy</t>
  </si>
  <si>
    <t xml:space="preserve">PMID: 18417587 Takahashi T et al. 2008
PMID: 14572650 Suzuki T et al. 2003
category: sulfatide
category: budding
category: assembly
-sulfatide e?ciently inhibited sialidase activities of in￡uenza A virus NAs under conditions of less than pH 6.0.
-The results suggest that the inhibition of the sialidase activity was caused by interaction of the sulfate ga- 
lactose of sulfatide with the side chain of histidines in NAs. 
</t>
  </si>
  <si>
    <t xml:space="preserve">category: drug
category: assembly
HA cleavage:
PMID: 1510439 Hosoya et al. 1992 HA cleavage inhibitors
1918 H1N1→TMPRSS4 and TMPRSS2
seasonal and swine H1N1→HAT and TMPRSS2
PMID: 20237084 Bottcher-Friebertshauser E et al. 2010
Cleavage of influenza virus hemagglutinin by airway proteases TMPRSS2 and HAT differs in subcellular localization and susceptibility to protease inhibitors
PMID: 20629046 Bertram S et al. 2010 (review)
Novel insights into proteolytic cleavage of influenza virus hemagglutinin
PMID: 16973594 Bottcher, E 2006
PMID: 20631123 Bertram S et al 2010
</t>
  </si>
  <si>
    <t>データの個数 / class</t>
  </si>
  <si>
    <t>Total</t>
    <phoneticPr fontId="2"/>
  </si>
  <si>
    <t>Total</t>
    <phoneticPr fontId="2"/>
  </si>
  <si>
    <t>V: viral, H: host, V, H: both viral &amp; host factors -: others</t>
    <phoneticPr fontId="2"/>
  </si>
  <si>
    <t>class</t>
    <phoneticPr fontId="2"/>
  </si>
  <si>
    <t>Reaction Type</t>
  </si>
  <si>
    <t>Num</t>
  </si>
  <si>
    <t>Total</t>
  </si>
  <si>
    <t>post_translation</t>
  </si>
  <si>
    <t>translation</t>
  </si>
  <si>
    <t>viral_protein_import</t>
  </si>
  <si>
    <t>vRNP_nuclear_export</t>
  </si>
  <si>
    <t>vRNP_nuclear_import</t>
  </si>
  <si>
    <t>budding</t>
  </si>
  <si>
    <t>assembly</t>
  </si>
  <si>
    <t>replication</t>
  </si>
  <si>
    <t>transcription</t>
  </si>
  <si>
    <t>drug</t>
  </si>
  <si>
    <t>host_response</t>
  </si>
  <si>
    <t>transport to membrane</t>
  </si>
  <si>
    <t>immune_response</t>
  </si>
  <si>
    <t>MAPK</t>
  </si>
  <si>
    <t>attachment</t>
  </si>
  <si>
    <t>entry</t>
  </si>
  <si>
    <t>endocytosis</t>
  </si>
  <si>
    <t>nuclear_import</t>
  </si>
  <si>
    <t>IFN</t>
  </si>
  <si>
    <t>viral mRNA nuclear export</t>
  </si>
  <si>
    <t>nuclear_export</t>
  </si>
  <si>
    <t>NFkB</t>
  </si>
  <si>
    <t>packaging</t>
  </si>
  <si>
    <t>TLR</t>
  </si>
  <si>
    <t>macrophage</t>
  </si>
  <si>
    <t>JAK/STAT</t>
  </si>
  <si>
    <t>autophagy</t>
  </si>
  <si>
    <t>IRF3/7</t>
  </si>
  <si>
    <t>Category</t>
    <phoneticPr fontId="2"/>
  </si>
  <si>
    <t>JAK/STAT</t>
    <phoneticPr fontId="2"/>
  </si>
  <si>
    <t>IFN</t>
    <phoneticPr fontId="2"/>
  </si>
  <si>
    <t>nuclear_export</t>
    <phoneticPr fontId="2"/>
  </si>
  <si>
    <t>PI3K</t>
    <phoneticPr fontId="2"/>
  </si>
  <si>
    <t>AKT</t>
  </si>
  <si>
    <t>AKT</t>
    <phoneticPr fontId="2"/>
  </si>
  <si>
    <t>Reaction Category</t>
  </si>
  <si>
    <t>Total</t>
    <phoneticPr fontId="2"/>
  </si>
  <si>
    <t xml:space="preserve"> *Reaction from Reactome</t>
    <phoneticPr fontId="2"/>
  </si>
  <si>
    <t>re878</t>
  </si>
  <si>
    <t>s385133,s381539,s387718</t>
  </si>
  <si>
    <t>s1028775</t>
  </si>
  <si>
    <t xml:space="preserve">REACT_9404.2
PMID: 23403209 Wang Y et al. 2013 
PMID: 21358279 Resa-Infante P et al. 2011 (review)
PMID: 23236273 Paterson D and Fodor E 2012 (NEP)
</t>
  </si>
  <si>
    <t>s1028769</t>
  </si>
  <si>
    <t>SFPQ/PSF</t>
  </si>
  <si>
    <t>cRNP</t>
  </si>
  <si>
    <t>s</t>
    <phoneticPr fontId="2"/>
  </si>
  <si>
    <t>s</t>
    <phoneticPr fontId="2"/>
  </si>
  <si>
    <t>H</t>
    <phoneticPr fontId="2"/>
  </si>
  <si>
    <t>V</t>
    <phoneticPr fontId="2"/>
  </si>
  <si>
    <t>pr864</t>
  </si>
  <si>
    <t>STATE_TRANSITION</t>
    <phoneticPr fontId="2"/>
  </si>
  <si>
    <t>TRANSCRIPTION</t>
    <phoneticPr fontId="2"/>
  </si>
  <si>
    <t>TRANSLATION</t>
    <phoneticPr fontId="2"/>
  </si>
  <si>
    <t>TRANSPORT</t>
    <phoneticPr fontId="2"/>
  </si>
  <si>
    <t>TRIGGER</t>
    <phoneticPr fontId="2"/>
  </si>
  <si>
    <t>Duplicate</t>
    <phoneticPr fontId="2"/>
  </si>
  <si>
    <t>pr</t>
    <phoneticPr fontId="2"/>
  </si>
  <si>
    <t>NameCount</t>
    <phoneticPr fontId="2"/>
  </si>
  <si>
    <t>number of
duplicate</t>
    <phoneticPr fontId="2"/>
  </si>
  <si>
    <t>number of 
entities</t>
    <phoneticPr fontId="2"/>
  </si>
  <si>
    <t>V in Dup</t>
    <phoneticPr fontId="2"/>
  </si>
  <si>
    <t>H in Dup</t>
    <phoneticPr fontId="2"/>
  </si>
  <si>
    <t>V,H in Dup</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</si>
</sst>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7" x14ac:knownFonts="1">
    <font>
      <sz val="11"/>
      <color theme="1"/>
      <name val="ＭＳ Ｐゴシック"/>
      <family val="2"/>
      <charset val="128"/>
      <scheme val="minor"/>
    </font>
    <font>
      <sz val="12"/>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12"/>
      <color theme="1"/>
      <name val="ＭＳ Ｐゴシック"/>
      <family val="3"/>
      <charset val="128"/>
      <scheme val="minor"/>
    </font>
    <font>
      <sz val="11"/>
      <color theme="1"/>
      <name val="ＭＳ Ｐゴシック"/>
      <family val="2"/>
      <charset val="128"/>
      <scheme val="minor"/>
    </font>
    <font>
      <u/>
      <sz val="11"/>
      <color theme="10"/>
      <name val="ＭＳ Ｐゴシック"/>
      <family val="2"/>
      <charset val="128"/>
      <scheme val="minor"/>
    </font>
    <font>
      <u/>
      <sz val="11"/>
      <color theme="11"/>
      <name val="ＭＳ Ｐゴシック"/>
      <family val="2"/>
      <charset val="128"/>
      <scheme val="minor"/>
    </font>
    <font>
      <b/>
      <sz val="11"/>
      <color theme="1" tint="0.499984740745262"/>
      <name val="ＭＳ Ｐゴシック"/>
      <family val="3"/>
      <charset val="128"/>
      <scheme val="minor"/>
    </font>
    <font>
      <sz val="11"/>
      <color theme="1" tint="0.499984740745262"/>
      <name val="ＭＳ Ｐゴシック"/>
      <family val="3"/>
      <charset val="128"/>
      <scheme val="minor"/>
    </font>
    <font>
      <b/>
      <sz val="11"/>
      <color rgb="FF000000"/>
      <name val="ＭＳ Ｐゴシック"/>
      <family val="3"/>
      <charset val="128"/>
      <scheme val="minor"/>
    </font>
    <font>
      <sz val="11"/>
      <color rgb="FF000000"/>
      <name val="ＭＳ Ｐゴシック"/>
      <family val="3"/>
      <charset val="128"/>
      <scheme val="minor"/>
    </font>
    <font>
      <sz val="11"/>
      <color theme="1"/>
      <name val="ＭＳ Ｐゴシック"/>
      <family val="3"/>
      <charset val="128"/>
      <scheme val="minor"/>
    </font>
    <font>
      <sz val="10"/>
      <color theme="1"/>
      <name val="ＭＳ Ｐゴシック"/>
      <family val="2"/>
      <charset val="128"/>
      <scheme val="minor"/>
    </font>
    <font>
      <b/>
      <sz val="11"/>
      <color theme="1"/>
      <name val="ＭＳ Ｐゴシック"/>
      <family val="2"/>
      <charset val="128"/>
      <scheme val="minor"/>
    </font>
    <font>
      <sz val="11"/>
      <color theme="0" tint="-0.499984740745262"/>
      <name val="ＭＳ Ｐゴシック"/>
      <family val="2"/>
      <charset val="128"/>
      <scheme val="minor"/>
    </font>
    <font>
      <sz val="11"/>
      <color theme="0" tint="-0.499984740745262"/>
      <name val="ＭＳ Ｐゴシック"/>
      <family val="3"/>
      <charset val="128"/>
      <scheme val="minor"/>
    </font>
  </fonts>
  <fills count="5">
    <fill>
      <patternFill patternType="none"/>
    </fill>
    <fill>
      <patternFill patternType="gray125"/>
    </fill>
    <fill>
      <patternFill patternType="solid">
        <fgColor rgb="FFDCE6F1"/>
        <bgColor rgb="FFDCE6F1"/>
      </patternFill>
    </fill>
    <fill>
      <patternFill patternType="solid">
        <fgColor theme="4" tint="0.79998168889431442"/>
        <bgColor indexed="64"/>
      </patternFill>
    </fill>
    <fill>
      <patternFill patternType="solid">
        <fgColor theme="7" tint="0.79998168889431442"/>
        <bgColor indexed="64"/>
      </patternFill>
    </fill>
  </fills>
  <borders count="9">
    <border>
      <left/>
      <right/>
      <top/>
      <bottom/>
      <diagonal/>
    </border>
    <border>
      <left style="hair">
        <color auto="1"/>
      </left>
      <right style="hair">
        <color auto="1"/>
      </right>
      <top style="hair">
        <color auto="1"/>
      </top>
      <bottom style="hair">
        <color auto="1"/>
      </bottom>
      <diagonal/>
    </border>
    <border>
      <left/>
      <right/>
      <top/>
      <bottom style="thin">
        <color rgb="FF95B3D7"/>
      </bottom>
      <diagonal/>
    </border>
    <border>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bottom style="hair">
        <color auto="1"/>
      </bottom>
      <diagonal/>
    </border>
    <border>
      <left/>
      <right/>
      <top style="thin">
        <color rgb="FF95B3D7"/>
      </top>
      <bottom/>
      <diagonal/>
    </border>
    <border>
      <left style="hair">
        <color auto="1"/>
      </left>
      <right style="hair">
        <color auto="1"/>
      </right>
      <top style="hair">
        <color auto="1"/>
      </top>
      <bottom/>
      <diagonal/>
    </border>
    <border>
      <left style="hair">
        <color auto="1"/>
      </left>
      <right style="hair">
        <color auto="1"/>
      </right>
      <top/>
      <bottom/>
      <diagonal/>
    </border>
  </borders>
  <cellStyleXfs count="44">
    <xf numFmtId="0" fontId="0" fillId="0" borderId="0">
      <alignment vertical="center"/>
    </xf>
    <xf numFmtId="0" fontId="1" fillId="0" borderId="0"/>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cellStyleXfs>
  <cellXfs count="44">
    <xf numFmtId="0" fontId="0" fillId="0" borderId="0" xfId="0">
      <alignment vertical="center"/>
    </xf>
    <xf numFmtId="0" fontId="0" fillId="0" borderId="0" xfId="0" applyAlignment="1">
      <alignment vertical="center"/>
    </xf>
    <xf numFmtId="0" fontId="3" fillId="0" borderId="0" xfId="0" applyFont="1" applyAlignment="1">
      <alignment vertical="center"/>
    </xf>
    <xf numFmtId="0" fontId="4" fillId="0" borderId="0" xfId="0" applyFont="1" applyAlignment="1">
      <alignment vertical="center"/>
    </xf>
    <xf numFmtId="0" fontId="4" fillId="0" borderId="0" xfId="0" applyFont="1" applyAlignment="1">
      <alignment horizontal="left" vertical="center" wrapText="1"/>
    </xf>
    <xf numFmtId="0" fontId="3" fillId="0" borderId="0" xfId="0" applyFont="1" applyAlignment="1">
      <alignment horizontal="center" vertical="center"/>
    </xf>
    <xf numFmtId="176"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0" fillId="0" borderId="0" xfId="0" applyNumberFormat="1">
      <alignment vertical="center"/>
    </xf>
    <xf numFmtId="0" fontId="0" fillId="0" borderId="0" xfId="0" pivotButton="1">
      <alignment vertical="center"/>
    </xf>
    <xf numFmtId="0" fontId="1" fillId="0" borderId="0" xfId="1"/>
    <xf numFmtId="0" fontId="3" fillId="0" borderId="0" xfId="1" applyFont="1"/>
    <xf numFmtId="0" fontId="8" fillId="0" borderId="0" xfId="1" applyFont="1"/>
    <xf numFmtId="0" fontId="5" fillId="0" borderId="0" xfId="1" applyFont="1"/>
    <xf numFmtId="0" fontId="9" fillId="0" borderId="0" xfId="1" applyFont="1"/>
    <xf numFmtId="0" fontId="10" fillId="2" borderId="0" xfId="0" applyFont="1" applyFill="1">
      <alignment vertical="center"/>
    </xf>
    <xf numFmtId="0" fontId="10" fillId="0" borderId="1" xfId="0" applyFont="1" applyBorder="1" applyAlignment="1">
      <alignment horizontal="left" vertical="center"/>
    </xf>
    <xf numFmtId="0" fontId="11" fillId="0" borderId="3" xfId="0" applyFont="1" applyBorder="1">
      <alignment vertical="center"/>
    </xf>
    <xf numFmtId="0" fontId="10" fillId="0" borderId="3" xfId="0" applyFont="1" applyBorder="1">
      <alignment vertical="center"/>
    </xf>
    <xf numFmtId="0" fontId="10" fillId="0" borderId="4" xfId="0" applyFont="1" applyBorder="1" applyAlignment="1">
      <alignment horizontal="left" vertical="center"/>
    </xf>
    <xf numFmtId="0" fontId="11" fillId="0" borderId="5" xfId="0" applyFont="1" applyBorder="1">
      <alignment vertical="center"/>
    </xf>
    <xf numFmtId="0" fontId="10" fillId="2" borderId="6" xfId="0" applyFont="1" applyFill="1" applyBorder="1" applyAlignment="1">
      <alignment horizontal="left" vertical="center"/>
    </xf>
    <xf numFmtId="0" fontId="10" fillId="2" borderId="6" xfId="0" applyFont="1" applyFill="1" applyBorder="1">
      <alignment vertical="center"/>
    </xf>
    <xf numFmtId="0" fontId="10" fillId="2" borderId="2" xfId="0" applyFont="1" applyFill="1" applyBorder="1" applyAlignment="1">
      <alignment horizontal="center" vertical="center"/>
    </xf>
    <xf numFmtId="9" fontId="13" fillId="0" borderId="0" xfId="0" applyNumberFormat="1" applyFont="1" applyAlignment="1">
      <alignment horizontal="left" vertical="center"/>
    </xf>
    <xf numFmtId="0" fontId="3" fillId="0" borderId="0" xfId="0" applyFont="1">
      <alignment vertical="center"/>
    </xf>
    <xf numFmtId="0" fontId="3" fillId="3" borderId="0" xfId="0" applyFont="1" applyFill="1">
      <alignment vertical="center"/>
    </xf>
    <xf numFmtId="0" fontId="3" fillId="3" borderId="0" xfId="0" applyFont="1" applyFill="1" applyAlignment="1">
      <alignment horizontal="center" vertical="center"/>
    </xf>
    <xf numFmtId="0" fontId="0" fillId="4" borderId="0" xfId="0" applyFill="1" applyAlignment="1">
      <alignment horizontal="left" vertical="center"/>
    </xf>
    <xf numFmtId="0" fontId="0" fillId="4" borderId="0" xfId="0" applyNumberFormat="1" applyFill="1">
      <alignment vertical="center"/>
    </xf>
    <xf numFmtId="0" fontId="15" fillId="0" borderId="0" xfId="0" applyFont="1" applyAlignment="1">
      <alignment vertical="center"/>
    </xf>
    <xf numFmtId="0" fontId="16" fillId="0" borderId="0" xfId="0" applyFont="1" applyAlignment="1">
      <alignment vertical="center"/>
    </xf>
    <xf numFmtId="0" fontId="0" fillId="0" borderId="7" xfId="0" applyNumberFormat="1" applyBorder="1">
      <alignment vertical="center"/>
    </xf>
    <xf numFmtId="0" fontId="0" fillId="0" borderId="8" xfId="0" applyNumberFormat="1" applyBorder="1">
      <alignment vertical="center"/>
    </xf>
    <xf numFmtId="0" fontId="0" fillId="0" borderId="4" xfId="0" applyNumberFormat="1" applyBorder="1">
      <alignment vertical="center"/>
    </xf>
    <xf numFmtId="0" fontId="14" fillId="0" borderId="7" xfId="0" applyNumberFormat="1" applyFont="1" applyBorder="1">
      <alignment vertical="center"/>
    </xf>
    <xf numFmtId="0" fontId="14" fillId="0" borderId="8" xfId="0" applyNumberFormat="1" applyFont="1" applyBorder="1">
      <alignment vertical="center"/>
    </xf>
    <xf numFmtId="0" fontId="14" fillId="0" borderId="4" xfId="0" applyNumberFormat="1" applyFont="1" applyBorder="1">
      <alignment vertical="center"/>
    </xf>
    <xf numFmtId="0" fontId="14" fillId="0" borderId="7" xfId="0" applyFont="1" applyBorder="1" applyAlignment="1">
      <alignment horizontal="left" vertical="center"/>
    </xf>
    <xf numFmtId="0" fontId="14" fillId="0" borderId="8" xfId="0" applyFont="1" applyBorder="1" applyAlignment="1">
      <alignment horizontal="left" vertical="center"/>
    </xf>
    <xf numFmtId="0" fontId="14" fillId="0" borderId="4" xfId="0" applyFont="1" applyBorder="1" applyAlignment="1">
      <alignment horizontal="left" vertical="center"/>
    </xf>
    <xf numFmtId="0" fontId="12" fillId="0" borderId="0" xfId="0" applyFont="1" applyAlignment="1">
      <alignment horizontal="center" vertical="center"/>
    </xf>
    <xf numFmtId="176" fontId="0" fillId="0" borderId="0" xfId="0" applyNumberFormat="1">
      <alignment vertical="center"/>
    </xf>
  </cellXfs>
  <cellStyles count="44">
    <cellStyle name="ハイパーリンク" xfId="2" builtinId="8" hidden="1"/>
    <cellStyle name="ハイパーリンク" xfId="4" builtinId="8" hidden="1"/>
    <cellStyle name="ハイパーリンク" xfId="6" builtinId="8" hidden="1"/>
    <cellStyle name="ハイパーリンク" xfId="8" builtinId="8" hidden="1"/>
    <cellStyle name="ハイパーリンク" xfId="10" builtinId="8" hidden="1"/>
    <cellStyle name="ハイパーリンク" xfId="12" builtinId="8" hidden="1"/>
    <cellStyle name="ハイパーリンク" xfId="14" builtinId="8" hidden="1"/>
    <cellStyle name="ハイパーリンク" xfId="16" builtinId="8" hidden="1"/>
    <cellStyle name="ハイパーリンク" xfId="18" builtinId="8" hidden="1"/>
    <cellStyle name="ハイパーリンク" xfId="20" builtinId="8" hidden="1"/>
    <cellStyle name="ハイパーリンク" xfId="22" builtinId="8" hidden="1"/>
    <cellStyle name="ハイパーリンク" xfId="24" builtinId="8" hidden="1"/>
    <cellStyle name="ハイパーリンク" xfId="26" builtinId="8" hidden="1"/>
    <cellStyle name="ハイパーリンク" xfId="28" builtinId="8" hidden="1"/>
    <cellStyle name="ハイパーリンク" xfId="30" builtinId="8" hidden="1"/>
    <cellStyle name="ハイパーリンク" xfId="32" builtinId="8" hidden="1"/>
    <cellStyle name="ハイパーリンク" xfId="34" builtinId="8" hidden="1"/>
    <cellStyle name="ハイパーリンク" xfId="36" builtinId="8" hidden="1"/>
    <cellStyle name="ハイパーリンク" xfId="38" builtinId="8" hidden="1"/>
    <cellStyle name="ハイパーリンク" xfId="40" builtinId="8" hidden="1"/>
    <cellStyle name="ハイパーリンク" xfId="42" builtinId="8" hidden="1"/>
    <cellStyle name="標準" xfId="0" builtinId="0"/>
    <cellStyle name="標準 2" xfId="1"/>
    <cellStyle name="表示済みのハイパーリンク" xfId="3" builtinId="9" hidden="1"/>
    <cellStyle name="表示済みのハイパーリンク" xfId="5" builtinId="9" hidden="1"/>
    <cellStyle name="表示済みのハイパーリンク" xfId="7" builtinId="9" hidden="1"/>
    <cellStyle name="表示済みのハイパーリンク" xfId="9" builtinId="9" hidden="1"/>
    <cellStyle name="表示済みのハイパーリンク" xfId="11" builtinId="9" hidden="1"/>
    <cellStyle name="表示済みのハイパーリンク" xfId="13" builtinId="9" hidden="1"/>
    <cellStyle name="表示済みのハイパーリンク" xfId="15" builtinId="9" hidden="1"/>
    <cellStyle name="表示済みのハイパーリンク" xfId="17" builtinId="9" hidden="1"/>
    <cellStyle name="表示済みのハイパーリンク" xfId="19" builtinId="9" hidden="1"/>
    <cellStyle name="表示済みのハイパーリンク" xfId="21" builtinId="9" hidden="1"/>
    <cellStyle name="表示済みのハイパーリンク" xfId="23" builtinId="9" hidden="1"/>
    <cellStyle name="表示済みのハイパーリンク" xfId="25" builtinId="9" hidden="1"/>
    <cellStyle name="表示済みのハイパーリンク" xfId="27" builtinId="9" hidden="1"/>
    <cellStyle name="表示済みのハイパーリンク" xfId="29" builtinId="9" hidden="1"/>
    <cellStyle name="表示済みのハイパーリンク" xfId="31" builtinId="9" hidden="1"/>
    <cellStyle name="表示済みのハイパーリンク" xfId="33" builtinId="9" hidden="1"/>
    <cellStyle name="表示済みのハイパーリンク" xfId="35" builtinId="9" hidden="1"/>
    <cellStyle name="表示済みのハイパーリンク" xfId="37" builtinId="9" hidden="1"/>
    <cellStyle name="表示済みのハイパーリンク" xfId="39" builtinId="9" hidden="1"/>
    <cellStyle name="表示済みのハイパーリンク" xfId="41" builtinId="9" hidden="1"/>
    <cellStyle name="表示済みのハイパーリンク" xfId="43" builtinId="9" hidden="1"/>
  </cellStyles>
  <dxfs count="23">
    <dxf>
      <fill>
        <patternFill patternType="solid">
          <fgColor indexed="64"/>
          <bgColor theme="7" tint="0.79998168889431442"/>
        </patternFill>
      </fill>
    </dxf>
    <dxf>
      <fill>
        <patternFill patternType="solid">
          <fgColor indexed="64"/>
          <bgColor theme="7" tint="0.79998168889431442"/>
        </patternFill>
      </fill>
    </dxf>
    <dxf>
      <fill>
        <patternFill patternType="solid">
          <fgColor indexed="64"/>
          <bgColor theme="7" tint="0.79998168889431442"/>
        </patternFill>
      </fill>
    </dxf>
    <dxf>
      <fill>
        <patternFill patternType="solid">
          <fgColor indexed="64"/>
          <bgColor theme="7" tint="0.79998168889431442"/>
        </patternFill>
      </fill>
    </dxf>
    <dxf>
      <fill>
        <patternFill patternType="solid">
          <fgColor indexed="64"/>
          <bgColor theme="7" tint="0.79998168889431442"/>
        </patternFill>
      </fill>
    </dxf>
    <dxf>
      <fill>
        <patternFill patternType="solid">
          <fgColor indexed="64"/>
          <bgColor theme="7" tint="0.79998168889431442"/>
        </patternFill>
      </fill>
    </dxf>
    <dxf>
      <fill>
        <patternFill patternType="solid">
          <fgColor indexed="64"/>
          <bgColor theme="7" tint="0.79998168889431442"/>
        </patternFill>
      </fill>
    </dxf>
    <dxf>
      <fill>
        <patternFill patternType="solid">
          <fgColor indexed="64"/>
          <bgColor theme="7" tint="0.79998168889431442"/>
        </patternFill>
      </fill>
    </dxf>
    <dxf>
      <fill>
        <patternFill patternType="solid">
          <fgColor indexed="64"/>
          <bgColor theme="7" tint="0.79998168889431442"/>
        </patternFill>
      </fill>
    </dxf>
    <dxf>
      <fill>
        <patternFill patternType="solid">
          <fgColor indexed="64"/>
          <bgColor theme="7" tint="0.79998168889431442"/>
        </patternFill>
      </fill>
    </dxf>
    <dxf>
      <fill>
        <patternFill patternType="solid">
          <fgColor indexed="64"/>
          <bgColor theme="7" tint="0.79998168889431442"/>
        </patternFill>
      </fill>
    </dxf>
    <dxf>
      <fill>
        <patternFill patternType="solid">
          <fgColor indexed="64"/>
          <bgColor theme="7" tint="0.79998168889431442"/>
        </patternFill>
      </fill>
    </dxf>
    <dxf>
      <fill>
        <patternFill patternType="solid">
          <fgColor indexed="64"/>
          <bgColor theme="7" tint="0.79998168889431442"/>
        </patternFill>
      </fill>
    </dxf>
    <dxf>
      <fill>
        <patternFill patternType="solid">
          <fgColor indexed="64"/>
          <bgColor theme="7" tint="0.79998168889431442"/>
        </patternFill>
      </fill>
    </dxf>
    <dxf>
      <numFmt numFmtId="176" formatCode="0_ "/>
      <alignment horizontal="center" vertical="center" textRotation="0" wrapText="0" indent="0" justifyLastLine="0" shrinkToFit="0" readingOrder="0"/>
    </dxf>
    <dxf>
      <font>
        <b val="0"/>
        <i val="0"/>
        <strike val="0"/>
        <condense val="0"/>
        <extend val="0"/>
        <outline val="0"/>
        <shadow val="0"/>
        <u val="none"/>
        <vertAlign val="baseline"/>
        <sz val="11"/>
        <color theme="1"/>
        <name val="ＭＳ Ｐゴシック"/>
        <scheme val="minor"/>
      </font>
      <numFmt numFmtId="0" formatCode="General"/>
      <alignment horizontal="center" vertical="center" textRotation="0" wrapText="0" indent="0" justifyLastLine="0" shrinkToFit="0" readingOrder="0"/>
    </dxf>
    <dxf>
      <font>
        <b/>
      </font>
      <numFmt numFmtId="0" formatCode="General"/>
      <alignment horizontal="center" vertical="center" textRotation="0" wrapText="0" indent="0" justifyLastLine="0" shrinkToFit="0" readingOrder="0"/>
    </dxf>
    <dxf>
      <font>
        <b/>
      </font>
      <alignment horizontal="general" vertical="center" textRotation="0" wrapText="0" indent="0" justifyLastLine="0" shrinkToFit="0" readingOrder="0"/>
    </dxf>
    <dxf>
      <font>
        <strike val="0"/>
        <outline val="0"/>
        <shadow val="0"/>
        <u val="none"/>
        <vertAlign val="baseline"/>
        <sz val="12"/>
        <color theme="1"/>
        <name val="ＭＳ Ｐゴシック"/>
        <scheme val="minor"/>
      </font>
    </dxf>
    <dxf>
      <font>
        <b/>
      </font>
    </dxf>
    <dxf>
      <font>
        <b/>
      </font>
    </dxf>
    <dxf>
      <border>
        <left style="hair">
          <color indexed="64"/>
        </left>
        <right style="hair">
          <color indexed="64"/>
        </right>
        <top style="hair">
          <color indexed="64"/>
        </top>
        <bottom style="hair">
          <color indexed="64"/>
        </bottom>
        <vertical style="hair">
          <color indexed="64"/>
        </vertical>
      </border>
    </dxf>
    <dxf>
      <border>
        <left style="hair">
          <color indexed="64"/>
        </left>
        <right style="hair">
          <color indexed="64"/>
        </right>
        <top style="hair">
          <color indexed="64"/>
        </top>
        <bottom style="hair">
          <color indexed="64"/>
        </bottom>
        <vertical style="hair">
          <color indexed="64"/>
        </vertical>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 Type="http://schemas.openxmlformats.org/officeDocument/2006/relationships/theme" Target="theme/theme1.xml"/><Relationship Id="rId12" Type="http://schemas.openxmlformats.org/officeDocument/2006/relationships/styles" Target="styles.xml"/><Relationship Id="rId13" Type="http://schemas.openxmlformats.org/officeDocument/2006/relationships/sharedStrings" Target="sharedStrings.xml"/><Relationship Id="rId14"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pivotCacheDefinition" Target="pivotCache/pivotCacheDefinition1.xml"/><Relationship Id="rId10" Type="http://schemas.openxmlformats.org/officeDocument/2006/relationships/pivotCacheDefinition" Target="pivotCache/pivotCacheDefinition2.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mkato" refreshedDate="41527.565042476854" createdVersion="4" refreshedVersion="4" minRefreshableVersion="3" recordCount="732">
  <cacheSource type="worksheet">
    <worksheetSource ref="A1:A733" sheet="Reaction_Category"/>
  </cacheSource>
  <cacheFields count="1">
    <cacheField name="Category" numFmtId="0">
      <sharedItems count="49">
        <s v="post_translation"/>
        <s v="translation"/>
        <s v="viral_protein_import"/>
        <s v="vRNP_nuclear_export"/>
        <s v="vRNP_nuclear_import"/>
        <s v="sulfatide"/>
        <s v="budding"/>
        <s v="assembly"/>
        <s v="replication"/>
        <s v="transcription"/>
        <s v="drug"/>
        <s v="host_response"/>
        <s v="transport to membrane"/>
        <s v="NS1"/>
        <s v="immune_response"/>
        <s v="MAPK"/>
        <s v="attachment"/>
        <s v="entry"/>
        <s v="endocytosis"/>
        <s v="fusion"/>
        <s v="PB1-F2"/>
        <s v="nuclear_import"/>
        <s v="PI3K"/>
        <s v="HA"/>
        <s v="RIG-I"/>
        <s v="IFN"/>
        <s v="viral mRNA nuclear export"/>
        <s v="NA"/>
        <s v="nuclear_export"/>
        <s v="PB2"/>
        <s v="NFkB"/>
        <s v="packaging"/>
        <s v="AKT"/>
        <s v="TLR"/>
        <s v="M2"/>
        <s v="NLRP3"/>
        <s v="macrophage"/>
        <s v="JAK/STAT"/>
        <s v="autophagy"/>
        <s v="IRF3/7"/>
        <s v="SUMO"/>
        <s v="M1"/>
        <s v="NP"/>
        <s v="PB1"/>
        <s v="NEP/NS2"/>
        <s v="PA"/>
        <s v="PI3K, AKT" u="1"/>
        <s v="JAK/STAT, IFN" u="1"/>
        <s v="nuclear export" u="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mkato" refreshedDate="41530.463969907411" createdVersion="4" refreshedVersion="4" minRefreshableVersion="3" recordCount="1207">
  <cacheSource type="worksheet">
    <worksheetSource ref="A1:E1208" sheet="Entity_List"/>
  </cacheSource>
  <cacheFields count="5">
    <cacheField name="class" numFmtId="0">
      <sharedItems count="11">
        <s v="ANTISENSE_RNA"/>
        <s v="RNA"/>
        <s v="GENE"/>
        <s v="PROTEIN"/>
        <s v="COMPLEX"/>
        <s v="PHENOTYPE"/>
        <s v="DRUG"/>
        <s v="UNKNOWN"/>
        <s v="DEGRADED"/>
        <s v="SIMPLE_MOLECULE"/>
        <s v="ION"/>
      </sharedItems>
    </cacheField>
    <cacheField name="id" numFmtId="0">
      <sharedItems/>
    </cacheField>
    <cacheField name="name" numFmtId="0">
      <sharedItems count="757">
        <s v="viral_RNA"/>
        <s v="PB2_vRNA"/>
        <s v="NS_viral_RNA"/>
        <s v="M_viral_RNA"/>
        <s v="PA_viral_RNA"/>
        <s v="PB1_viral_RNA"/>
        <s v="HA_viral_RNA"/>
        <s v="NA_viral_RNA"/>
        <s v="NP_viral_RNA"/>
        <s v="negative strand vRNA"/>
        <s v="ssRNA"/>
        <s v="18S rRNA"/>
        <s v="28S rRNA"/>
        <s v="5.8S rRNA"/>
        <s v="5S rRNA"/>
        <s v="HA_mRNA"/>
        <s v="IFN-beta"/>
        <s v="IL-18"/>
        <s v="IL-1_beta_"/>
        <s v="IL-33"/>
        <s v="INF-alpha"/>
        <s v="M1_mRNA"/>
        <s v="M2_mRNA"/>
        <s v="M_mRNA"/>
        <s v="Met-tRNA"/>
        <s v="NA_mRNA"/>
        <s v="NEP/NS2_mRNA"/>
        <s v="NP_mRNA"/>
        <s v="NS1_mRNA"/>
        <s v="NS2 mRNA"/>
        <s v="NS_mRNA"/>
        <s v="PA_mRNA"/>
        <s v="PB1-F2_mRNA"/>
        <s v="PB1_mRNA"/>
        <s v="PB2_mRNA"/>
        <s v="Viperin"/>
        <s v="cRNA"/>
        <s v="dsRNA"/>
        <s v="host mRNA"/>
        <s v="host_mRNA"/>
        <s v="intron_containing_br_host-mRNA"/>
        <s v="intronless_and_unspliced_br_viral_mRNAs"/>
        <s v="intronless_br_host_mRNA"/>
        <s v="spliced_br_viral_mRNAs"/>
        <s v="svRNA"/>
        <s v="viral_mRNA"/>
        <s v="Inflammatory cytokines"/>
        <s v="IFNs stimulated genes"/>
        <s v="Inflamatory genes"/>
        <s v="INF-beta"/>
        <s v="ISRE"/>
        <s v="GAS"/>
        <s v="PKR"/>
        <s v="Mx"/>
        <s v="2'-5' OAS"/>
        <s v="ADAR"/>
        <s v="IRFs"/>
        <s v="MHC"/>
        <s v="p56"/>
        <s v="RANTES"/>
        <s v="TNF_alpha_"/>
        <s v="IL-1"/>
        <s v="IL-6"/>
        <s v="IL-12"/>
        <s v="IL-8"/>
        <s v="MCP1"/>
        <s v="IP10"/>
        <s v="ICAM1"/>
        <s v="RNaseL"/>
        <s v="PML"/>
        <s v="IFITMs"/>
        <s v="2' 5' OA"/>
        <s v="2' 5' OAS"/>
        <s v="AIF"/>
        <s v="ALADIN"/>
        <s v="ANT3"/>
        <s v="AP-1"/>
        <s v="AP-2"/>
        <s v="ARF1"/>
        <s v="ASC"/>
        <s v="ASK-1"/>
        <s v="ATF-2"/>
        <s v="Akt"/>
        <s v="Aly"/>
        <s v="Apaf1"/>
        <s v="Atg1/ULK1,2"/>
        <s v="Atg12"/>
        <s v="Atg14"/>
        <s v="Atg16"/>
        <s v="Atg5"/>
        <s v="BAD"/>
        <s v="BH-3 only proteins"/>
        <s v="Bak"/>
        <s v="Bax"/>
        <s v="Bcl-2"/>
        <s v="Bcl-xL"/>
        <s v="Beclin 1"/>
        <s v="Bid"/>
        <s v="CCL2"/>
        <s v="CCL5"/>
        <s v="CDKs"/>
        <s v="CKII"/>
        <s v="COPA"/>
        <s v="COPB1"/>
        <s v="COPB2"/>
        <s v="COPD"/>
        <s v="COPE"/>
        <s v="COPG"/>
        <s v="COPZ1"/>
        <s v="CPSF"/>
        <s v="CPSF100"/>
        <s v="CPSF160"/>
        <s v="CPSF30"/>
        <s v="CPSF73"/>
        <s v="Caspase 8"/>
        <s v="Caspase 9"/>
        <s v="Caspase3/7"/>
        <s v="Cathepsin B"/>
        <s v="Cbl"/>
        <s v="Cdk9"/>
        <s v="CrkL"/>
        <s v="Crm1"/>
        <s v="CypD"/>
        <s v="Cyto C"/>
        <s v="Dlg1"/>
        <s v="EAP"/>
        <s v="EGFR"/>
        <s v="ERK"/>
        <s v="ERK5"/>
        <s v="ERp57"/>
        <s v="Eps15"/>
        <s v="Epsin1"/>
        <s v="FADD"/>
        <s v="FAU"/>
        <s v="FIP"/>
        <s v="FLIP"/>
        <s v="FPPS"/>
        <s v="Fas"/>
        <s v="FasL"/>
        <s v="Furin"/>
        <s v="GPCR"/>
        <s v="GRSF-1"/>
        <s v="GSK3B"/>
        <s v="Gp210"/>
        <s v="Grb2"/>
        <s v="HA"/>
        <s v="HA1"/>
        <s v="HA2"/>
        <s v="HAT/TMPRSS11D"/>
        <s v="HRB"/>
        <s v="Hsc70"/>
        <s v="Hsp40"/>
        <s v="Hsp70"/>
        <s v="Hsp90"/>
        <s v="IFITM1,2,3"/>
        <s v="IFN-alpha"/>
        <s v="IFN-gamma"/>
        <s v="IFNAR1"/>
        <s v="IFNAR2"/>
        <s v="IFNGR1"/>
        <s v="IKK-i"/>
        <s v="IKK_alpha_"/>
        <s v="IKK_beta_"/>
        <s v="IKK_epsilon_"/>
        <s v="IL-1R"/>
        <s v="IPS-1"/>
        <s v="IRAK1"/>
        <s v="IRAK4"/>
        <s v="IRF3"/>
        <s v="IRF7"/>
        <s v="IRF9"/>
        <s v="ISG15"/>
        <s v="I_kappa_B"/>
        <s v="Importin alpha"/>
        <s v="Importin beta-1"/>
        <s v="JAK1"/>
        <s v="JNK"/>
        <s v="Karyopherin_beta_3"/>
        <s v="LC3-II"/>
        <s v="Lipid Droplet"/>
        <s v="Lipid Raft"/>
        <s v="M1"/>
        <s v="M2"/>
        <s v="MAGI1/2/3"/>
        <s v="MCM2"/>
        <s v="MCM3"/>
        <s v="MCM4"/>
        <s v="MCM5"/>
        <s v="MCM6"/>
        <s v="MCM7"/>
        <s v="MEK 1/2"/>
        <s v="MEK5"/>
        <s v="MK2/3"/>
        <s v="MKK3/6"/>
        <s v="MKK4/7"/>
        <s v="MLN51"/>
        <s v="MPS1"/>
        <s v="Magoh"/>
        <s v="Mft1"/>
        <s v="MxA"/>
        <s v="MyD88"/>
        <s v="NA"/>
        <s v="NCBP1"/>
        <s v="NCBP2"/>
        <s v="NEMO/IKK_gamma_"/>
        <s v="NEP/NS2"/>
        <s v="NLP1/CG1"/>
        <s v="NLRP3"/>
        <s v="NLRX1"/>
        <s v="NP"/>
        <s v="NPC"/>
        <s v="NS1"/>
        <s v="NS1-BP"/>
        <s v="Nucleophosmin"/>
        <s v="Nup107"/>
        <s v="Nup133"/>
        <s v="Nup153"/>
        <s v="Nup155"/>
        <s v="Nup160"/>
        <s v="Nup188"/>
        <s v="Nup205"/>
        <s v="Nup214"/>
        <s v="Nup35"/>
        <s v="Nup358/_br_RanBP2"/>
        <s v="Nup37"/>
        <s v="Nup43"/>
        <s v="Nup45"/>
        <s v="Nup50"/>
        <s v="Nup54"/>
        <s v="Nup58"/>
        <s v="Nup62"/>
        <s v="Nup75"/>
        <s v="Nup88"/>
        <s v="Nup93"/>
        <s v="Nup96"/>
        <s v="Nup98"/>
        <s v="P2X7"/>
        <s v="PA"/>
        <s v="PABP1"/>
        <s v="PABP2"/>
        <s v="PACT"/>
        <s v="PB1"/>
        <s v="PB1-F2"/>
        <s v="PB2"/>
        <s v="PDK1"/>
        <s v="PERK"/>
        <s v="PIAS"/>
        <s v="PIK3C3/_br_VPS34"/>
        <s v="PIK3R4"/>
        <s v="PKC"/>
        <s v="PKC_beta_II"/>
        <s v="PKCα"/>
        <s v="POM121"/>
        <s v="PSMA1"/>
        <s v="PSMA2"/>
        <s v="PSMA3"/>
        <s v="PSMA4"/>
        <s v="PSMA5"/>
        <s v="PSMA6"/>
        <s v="PSMA7"/>
        <s v="PSMB1"/>
        <s v="PSMB10"/>
        <s v="PSMB2"/>
        <s v="PSMB3"/>
        <s v="PSMB4"/>
        <s v="PSMB5"/>
        <s v="PSMB6"/>
        <s v="PSMB7"/>
        <s v="PSMB8"/>
        <s v="PSMB9"/>
        <s v="PSMC1"/>
        <s v="PSMC2"/>
        <s v="PSMC3"/>
        <s v="PSMC4"/>
        <s v="PSMC5"/>
        <s v="PSMC6"/>
        <s v="PSMD1"/>
        <s v="PSMD10"/>
        <s v="PSMD11"/>
        <s v="PSMD12"/>
        <s v="PSMD13"/>
        <s v="PSMD14"/>
        <s v="PSMD2"/>
        <s v="PSMD3"/>
        <s v="PSMD4"/>
        <s v="PSMD5"/>
        <s v="PSMD6"/>
        <s v="PSMD7"/>
        <s v="PSMD8"/>
        <s v="PSMD9"/>
        <s v="PSME1"/>
        <s v="PSME2"/>
        <s v="PSME3"/>
        <s v="PSMF1"/>
        <s v="PTEN"/>
        <s v="Procaspase 3/7"/>
        <s v="Procaspase 8"/>
        <s v="Procaspase 9"/>
        <s v="RACK1"/>
        <s v="RCC1"/>
        <s v="RIG"/>
        <s v="RIG-I"/>
        <s v="RIP1"/>
        <s v="RNA_polymerase_II"/>
        <s v="RPL10"/>
        <s v="RPL10A"/>
        <s v="RPL11"/>
        <s v="RPL12"/>
        <s v="RPL13"/>
        <s v="RPL13A"/>
        <s v="RPL14"/>
        <s v="RPL15"/>
        <s v="RPL17"/>
        <s v="RPL18"/>
        <s v="RPL18A"/>
        <s v="RPL19"/>
        <s v="RPL21"/>
        <s v="RPL23"/>
        <s v="RPL23A"/>
        <s v="RPL24"/>
        <s v="RPL26"/>
        <s v="RPL26L1"/>
        <s v="RPL27"/>
        <s v="RPL27A"/>
        <s v="RPL28"/>
        <s v="RPL29"/>
        <s v="RPL3"/>
        <s v="RPL30"/>
        <s v="RPL31"/>
        <s v="RPL32"/>
        <s v="RPL34"/>
        <s v="RPL35"/>
        <s v="RPL35A"/>
        <s v="RPL36"/>
        <s v="RPL36A"/>
        <s v="RPL37"/>
        <s v="RPL37A"/>
        <s v="RPL38"/>
        <s v="RPL39"/>
        <s v="RPL3L"/>
        <s v="RPL4"/>
        <s v="RPL41"/>
        <s v="RPL5"/>
        <s v="RPL6"/>
        <s v="RPL7"/>
        <s v="RPL7A"/>
        <s v="RPL8"/>
        <s v="RPL9"/>
        <s v="RPLP0"/>
        <s v="RPLP1"/>
        <s v="RPLP2"/>
        <s v="RPS 28"/>
        <s v="RPS10"/>
        <s v="RPS11"/>
        <s v="RPS12"/>
        <s v="RPS13"/>
        <s v="RPS14"/>
        <s v="RPS15A"/>
        <s v="RPS16"/>
        <s v="RPS17"/>
        <s v="RPS18"/>
        <s v="RPS19"/>
        <s v="RPS2"/>
        <s v="RPS20"/>
        <s v="RPS21"/>
        <s v="RPS23"/>
        <s v="RPS24"/>
        <s v="RPS25"/>
        <s v="RPS26"/>
        <s v="RPS27A"/>
        <s v="RPS29"/>
        <s v="RPS3"/>
        <s v="RPS3A"/>
        <s v="RPS4X"/>
        <s v="RPS4Y1"/>
        <s v="RPS5"/>
        <s v="RPS6"/>
        <s v="RPS7"/>
        <s v="RPS8"/>
        <s v="RPS9"/>
        <s v="RPSA"/>
        <s v="Rab11"/>
        <s v="Rab5"/>
        <s v="Rab7"/>
        <s v="Rae1/Gle2"/>
        <s v="Rae1/Gle2/mrnp41"/>
        <s v="Raf"/>
        <s v="Ran"/>
        <s v="RanGAP"/>
        <s v="Ras"/>
        <s v="S1P"/>
        <s v="S1P recptors"/>
        <s v="SAR1"/>
        <s v="SCRIB"/>
        <s v="SOCS"/>
        <s v="SOCS3"/>
        <s v="SR proteins"/>
        <s v="STAT1"/>
        <s v="STAT2"/>
        <s v="SUMO"/>
        <s v="Seh1"/>
        <s v="Staufen"/>
        <s v="Sulfatide"/>
        <s v="TAB2/3"/>
        <s v="TAK1"/>
        <s v="TBK1"/>
        <s v="TGF-beta1"/>
        <s v="TIRAP"/>
        <s v="TLR3"/>
        <s v="TLR7"/>
        <s v="TMPRSS13/MSPL"/>
        <s v="TMPRSS2"/>
        <s v="TMPRSS4"/>
        <s v="TNFR1"/>
        <s v="TPSB2"/>
        <s v="TRADD"/>
        <s v="TRAF3"/>
        <s v="TRAF6"/>
        <s v="TRAIL"/>
        <s v="TRAIL-R"/>
        <s v="TRIF"/>
        <s v="TRIM25"/>
        <s v="TYK2"/>
        <s v="Tap/NXF1"/>
        <s v="Tat-SF1"/>
        <s v="Tetherin"/>
        <s v="Tollip"/>
        <s v="Tpr"/>
        <s v="UAP56"/>
        <s v="UBA52"/>
        <s v="USP11"/>
        <s v="UVRAG"/>
        <s v="VDAC1"/>
        <s v="Vps4"/>
        <s v="Y14"/>
        <s v="actin"/>
        <s v="arylsulfatase A"/>
        <s v="c-Jun"/>
        <s v="calnexin"/>
        <s v="calreticulin"/>
        <s v="caspase-1"/>
        <s v="ceramide_galactosyltransferase"/>
        <s v="cerebroside_sulfotransferase"/>
        <s v="clathrin"/>
        <s v="cyclin T1"/>
        <s v="dynein"/>
        <s v="eIF2-alpha"/>
        <s v="eIF2-beta"/>
        <s v="eIF2-gamma"/>
        <s v="eIF2B"/>
        <s v="eIF3_alpha_"/>
        <s v="eIF3_beta_"/>
        <s v="eIF3_delta_"/>
        <s v="eIF3_epsilon_"/>
        <s v="eIF3_eta_"/>
        <s v="eIF3_gamma_"/>
        <s v="eIF3_theta_"/>
        <s v="eIF3_zeta_"/>
        <s v="eIF3c"/>
        <s v="eIF3e"/>
        <s v="eIF3k"/>
        <s v="eIF4A"/>
        <s v="eIF4E"/>
        <s v="eIF4G"/>
        <s v="eIF4GI"/>
        <s v="elF1A"/>
        <s v="elFA4III"/>
        <s v="hCLE"/>
        <s v="host protein"/>
        <s v="importin alpha 1"/>
        <s v="importin alpha 3"/>
        <s v="importin beta"/>
        <s v="mTOR"/>
        <s v="p110"/>
        <s v="p15"/>
        <s v="p38"/>
        <s v="p50"/>
        <s v="p52_super_IPK_endsuper_"/>
        <s v="p58_super_IPK_endsuper_"/>
        <s v="p65/RELA"/>
        <s v="p85_beta_"/>
        <s v="p88_super_IPK_endsuper_"/>
        <s v="pannexin 1"/>
        <s v="pro-IL-18"/>
        <s v="pro-IL-1_beta_"/>
        <s v="pro-IL-33"/>
        <s v="pro-caspase-1"/>
        <s v="sialic-acid_containing-receptor"/>
        <s v="sialic-acid_transmembrane-parts"/>
        <s v="sialic_acid_binding_receptor"/>
        <s v="tBid"/>
        <s v="tubulin"/>
        <s v="vATPase"/>
        <s v="viral_protein"/>
        <s v="F1Fo-ATPase"/>
        <s v="YB-1"/>
        <s v="g-p-HA trimer:Lpid Raft Complex"/>
        <s v="IPS-1:NLRX1"/>
        <s v="Viperin_FPPS"/>
        <s v="Phagophore"/>
        <s v="isolation membrane (IM)"/>
        <s v="Autophagosome"/>
        <s v="Autolysosome"/>
        <s v="Lysosome"/>
        <s v="Autophagy induction"/>
        <s v="Atg complex"/>
        <s v="M2 Inhibitors"/>
        <s v="JAK_TYK2"/>
        <s v="apoptosis"/>
        <s v="Lipid Raft Dispersal"/>
        <s v="ATF-2_c-Jun_AP-1"/>
        <s v="TBK1_IKK_epsilon_"/>
        <s v="PA-PB1_import_complex"/>
        <s v="DRACOs"/>
        <s v="NP_import complex"/>
        <s v="Extrinsic Immune Response"/>
        <s v="TAB1_TAB2/3_TAK1"/>
        <s v="viral dsRNA_TLR3_TRIF_TBK1_IKK_epsilon_"/>
        <s v="viral dsRNA_TRL3_TRIF_RIP1"/>
        <s v="IRF3/7 pathway"/>
        <s v="MKK4/7 JNK signaling"/>
        <s v="MKK3/6 p38 signaling"/>
        <s v="EGF signaling"/>
        <s v="ISGs: IFN-stimulated genes"/>
        <s v="capped_NS_mRNA_complex"/>
        <s v="capped_NS1_mRNA_complex"/>
        <s v="capped_M2_mRNA_complex"/>
        <s v="capped_M1_mRNA_complex"/>
        <s v="IKK complex"/>
        <s v="ISGF3(STAT1_STAT2_IRF9)"/>
        <s v="Necrosis"/>
        <s v="ROS"/>
        <s v="HPAI"/>
        <s v="NS1_Tap_p15"/>
        <s v="capped_NEP/NS2_mRNA_complex"/>
        <s v="NS1_import_complex"/>
        <s v="viral_polymerase_complex (RdRp)"/>
        <s v="PI3K"/>
        <s v="NS1_CrkL_PI3K"/>
        <s v="EGFR_Cbl_Grb2_polyUb"/>
        <s v="clathrin-coated membrane"/>
        <s v="80S robosome"/>
        <s v="ternary complex"/>
        <s v="40S:elf3:elF1A"/>
        <s v="43S complex"/>
        <s v="elF3 subunits_br_complex"/>
        <s v="40S ribosomal_br_complex"/>
        <s v="60S ribosomal_br_complex"/>
        <s v="CBC"/>
        <s v="COPII coat"/>
        <s v="COPI coatomer"/>
        <s v="P-TEFb"/>
        <s v="Beclin-1_Atg6_M2"/>
        <s v="Intrinsic Apoptotic Pathway "/>
        <s v="I_kappa_B_NF_kappa_B"/>
        <s v="sa7182_degraded"/>
        <s v="26S proteasome"/>
        <s v="Ubquitin"/>
        <s v="spliceosome"/>
        <s v="sa6306_degraded"/>
        <s v="Class III PI3K complex_UVRAG"/>
        <s v="Beclin_Bcl-2"/>
        <s v="Class III PI3K complex_Atg14"/>
        <s v="ISGylated NS1"/>
        <s v="eIF4F"/>
        <s v="p58IPK_p88IPK_MK2/3_PKR complex"/>
        <s v="SUMOylated NS1"/>
        <s v="SUMOylated_M1"/>
        <s v="SUMOylated NP"/>
        <s v="SUMOylated PB1"/>
        <s v="SUMOylated NEP/NS2"/>
        <s v="Hsp40_p58_super_IPK_endsuper_"/>
        <s v="G protein signaling"/>
        <s v="NS1_SCRIB"/>
        <s v="NS1_Dlg1"/>
        <s v="NFkB inhibitors"/>
        <s v="S1P receptor_br_agonist"/>
        <s v="S1P_S1PR"/>
        <s v="DC cell activation"/>
        <s v="T-cell Responses"/>
        <s v="Cytokine levels"/>
        <s v="IMP dehydrogenase_br_Inhibitors"/>
        <s v="GTP supply"/>
        <s v="NP inhibitors"/>
        <s v="NS1 inhibitors"/>
        <s v="viral dsRNA_TLR3_TRIF"/>
        <s v="NS1_MAGI1/2/3"/>
        <s v="H+"/>
        <s v="Exon-Junction-Complex"/>
        <s v="Low_pH"/>
        <s v="p58_hsp70_complex"/>
        <s v="segment vRNP"/>
        <s v="g NA tetramer:Lpid Raft"/>
        <s v="Sialidases"/>
        <s v="Orthophosphate"/>
        <s v="THO_complex"/>
        <s v="Neuramindase_br_Inhibitor"/>
        <s v="vRNP:M1:NEP"/>
        <s v="vRNP-M1-NEP Export Complex"/>
        <s v="Ran-GDP"/>
        <s v="budding_virus"/>
        <s v="PA-PB1_complex"/>
        <s v="PB2-Hsp90_complex"/>
        <s v="PB1-Hsp90_complex"/>
        <s v="MEK Inhibitor"/>
        <s v="viral_mRNA_GRSF-1_complex"/>
        <s v="M1_Hsc70_complex"/>
        <s v="Ca+"/>
        <s v="viral_mRNA_translation_complex"/>
        <s v="virus uncoating"/>
        <s v="viral proteins"/>
        <s v="fusion"/>
        <s v="M1_vRNPs_complex"/>
        <s v="low pH"/>
        <s v="galactosylceramide"/>
        <s v="sialic_acid"/>
        <s v="Proteasome Inhibitor"/>
        <s v="NA tetramer:Lpid Raft"/>
        <s v="HA_antibodies"/>
        <s v="vRNP Export Complex"/>
        <s v="GTP"/>
        <s v="GDP"/>
        <s v="sialic-acid_receptor_alpha2-6Gal"/>
        <s v="HA cleavage_br_inhibitors"/>
        <s v="RNA_Polymerase_II_br_Inhibitors"/>
        <s v="ATP"/>
        <s v="ADP"/>
        <s v="viral transcription"/>
        <s v="PKC-RACK1_complex"/>
        <s v="Rab11-FIP_complex"/>
        <s v="Leptomycin B"/>
        <s v="Tap_p15_complex"/>
        <s v="TREX_complex"/>
        <s v="NS1_NS1-BP_complex"/>
        <s v="host-factors_transcription"/>
        <s v="viral_infection"/>
        <s v="sulfatide_NA_binding"/>
        <s v="HA_sulfatide_binding"/>
        <s v="PA_hCLE_binding"/>
        <s v="viral_polymerase_hCLE_complex"/>
        <s v="PB1_PB1-F2_complex"/>
        <s v="NS1_TRIM25"/>
        <s v="IKKi_TBK1"/>
        <s v="vRNA_degradation"/>
        <s v="vRNP_complex"/>
        <s v="capped_viral_mRNA"/>
        <s v="NP-viral RNP complex"/>
        <s v="NS1_CPSF_binding"/>
        <s v="host_mRNA_transcription"/>
        <s v="NS1protein_NS1mRNA_binding"/>
        <s v="UAF56_THO complex"/>
        <s v="intronless_viral_mRNA_Tap-p15_binding"/>
        <s v="spliced_viral_mRNA_export1"/>
        <s v="unknown_br_export mechanism"/>
        <s v="spliced_viral_mRNAs_export2"/>
        <s v="elF2-GTP-complex"/>
        <s v="elF2-GDP-complex"/>
        <s v="pi"/>
        <s v="host factor mRNA export"/>
        <s v="RanGDPase "/>
        <s v="RanGTPase"/>
        <s v="Autophagy"/>
        <s v="NLRP3 inflammasome"/>
        <s v="Proinflammatory Cytokine (e.g. IL-1beta) induction"/>
        <s v="sialic-acid_receptor_sialic_acid"/>
        <s v="sialic-acid_receptor_alpha2-3Gal"/>
        <s v="g-p-HA2 trimer:Lpid Raft Complex"/>
        <s v="NFkB pathway"/>
        <s v="Clathrin-mediated"/>
        <s v="Clathrin- / caveolin independent"/>
        <s v="virion"/>
        <s v="virus_assembly"/>
        <s v="virus_assembly_growth"/>
        <s v="PTPC"/>
        <s v="PB1-F2_PTPC"/>
        <s v="PB2_IPS-1"/>
        <s v="MOMP"/>
        <s v="MMP loss"/>
        <s v="Type I IFNs"/>
        <s v="RIG-I_negative strand vRNA"/>
        <s v="IPS-1_RIG-I"/>
        <s v="NS1_dsRNA"/>
        <s v="JAK/STAT signaling"/>
        <s v="NS1_PABPN1"/>
        <s v="Cytokines"/>
        <s v="PB1_IPO5_complex"/>
        <s v="PB1-PB2-Hsp90_complex"/>
        <s v="host-mRNA_intron-containing_export1"/>
        <s v="host-mRNA_intron-containing_export2"/>
        <s v="host-mRNA_intron-containing_export3"/>
        <s v="IKK_alpha__IKK_beta_"/>
        <s v="NS1_PKR_PACT_complex"/>
        <s v="IPS1_RIG-I_TBK1_IKKi_IKK_alpha__IKK_beta_"/>
        <s v="IPS1_RIG-I_IKKi_TBK1"/>
        <s v="MCM_complx"/>
        <s v="Bak_Bax complex"/>
        <s v="high_body_br_temparature"/>
        <s v="Hsp70_Hsp40_p58IPK_complex"/>
        <s v="Hsp40_p58IPK_p52rIPK_complex"/>
        <s v="TLR signaling"/>
        <s v="Crm1_RanGTPase_GDP_complex"/>
        <s v="48S"/>
        <s v="Virus attachment"/>
        <s v="Virus Entry"/>
        <s v="Endocytosis"/>
        <s v="EGFR_Cbl_Grb2_Eps15"/>
        <s v="sialic_receptor_HA_binding"/>
        <s v="HA2_antibody"/>
        <s v="host_receptor_HA_binding"/>
        <s v="EGFR_Cbl_Grb2_Epsin1"/>
        <s v="K+ efflux _br_(Low K+)"/>
        <s v="K+"/>
        <s v="Chemokines"/>
        <s v="TLR3_TRAF6"/>
        <s v="TLR3_TRAF3"/>
        <s v="TLR7_MyD88"/>
        <s v="NFkB(p50/p65)"/>
        <s v="HA_vRNP"/>
        <s v="vATPase inhibitors"/>
        <s v="vRNP_MCM_complex"/>
        <s v="vRNP_HA_impotin-alpha_complex"/>
        <s v="mRNA synthesis"/>
        <s v="cRNA synthesis"/>
        <s v="capped_NA_mRNA_complex"/>
        <s v="thermal inhibition"/>
        <s v="MAPK/ERK signaling"/>
        <s v="HA trimer:Lipid Raft Complex"/>
        <s v="HA_cleavaged"/>
        <s v="capped_HA_mRNA_complex"/>
        <s v="capped_NP_mRNA_complex"/>
        <s v="capped_PB2_mRNA_complex"/>
        <s v="capped_PB1_mRNA_complex"/>
        <s v="capped_PA_mRNA_complex"/>
        <s v="capped_PB1-F2_mRNA_complex"/>
        <s v="vRNPs_importin-alpha_complex"/>
        <s v="vRNP_importin-alpha-and-beta1_complex"/>
        <s v="vRNP_import_complex"/>
        <s v="vRNPs"/>
        <s v="capped_M_mRNA_complex"/>
        <s v="capped_host_mRNA"/>
        <s v="vRNP"/>
        <s v="progeny vRNPs"/>
        <s v="vRNPs_host-mRNA_binding"/>
        <s v="Cell Death"/>
        <s v="apoptosome"/>
        <s v="WNT signaling"/>
        <s v="Apaf1_CytoC"/>
        <s v="mTOR pathway"/>
        <s v="IFNs"/>
        <s v="PIP2"/>
        <s v="PIP3"/>
        <s v="IFNAR1-2"/>
        <s v="STAT1_STAT2"/>
        <s v="viral dsRNA_TLR3"/>
        <s v="vRNP:M1 for Export"/>
        <s v="SFPQ/PSF"/>
        <s v="cRNP"/>
      </sharedItems>
    </cacheField>
    <cacheField name="V or H" numFmtId="0">
      <sharedItems count="4">
        <s v="V"/>
        <s v="H"/>
        <s v="V, H"/>
        <s v="-"/>
      </sharedItems>
    </cacheField>
    <cacheField name="id_initial"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732">
  <r>
    <x v="0"/>
  </r>
  <r>
    <x v="0"/>
  </r>
  <r>
    <x v="1"/>
  </r>
  <r>
    <x v="0"/>
  </r>
  <r>
    <x v="2"/>
  </r>
  <r>
    <x v="3"/>
  </r>
  <r>
    <x v="3"/>
  </r>
  <r>
    <x v="4"/>
  </r>
  <r>
    <x v="0"/>
  </r>
  <r>
    <x v="0"/>
  </r>
  <r>
    <x v="0"/>
  </r>
  <r>
    <x v="0"/>
  </r>
  <r>
    <x v="3"/>
  </r>
  <r>
    <x v="5"/>
  </r>
  <r>
    <x v="6"/>
  </r>
  <r>
    <x v="7"/>
  </r>
  <r>
    <x v="3"/>
  </r>
  <r>
    <x v="3"/>
  </r>
  <r>
    <x v="0"/>
  </r>
  <r>
    <x v="8"/>
  </r>
  <r>
    <x v="2"/>
  </r>
  <r>
    <x v="3"/>
  </r>
  <r>
    <x v="8"/>
  </r>
  <r>
    <x v="8"/>
  </r>
  <r>
    <x v="2"/>
  </r>
  <r>
    <x v="2"/>
  </r>
  <r>
    <x v="8"/>
  </r>
  <r>
    <x v="2"/>
  </r>
  <r>
    <x v="8"/>
  </r>
  <r>
    <x v="2"/>
  </r>
  <r>
    <x v="8"/>
  </r>
  <r>
    <x v="9"/>
  </r>
  <r>
    <x v="10"/>
  </r>
  <r>
    <x v="10"/>
  </r>
  <r>
    <x v="8"/>
  </r>
  <r>
    <x v="10"/>
  </r>
  <r>
    <x v="2"/>
  </r>
  <r>
    <x v="11"/>
  </r>
  <r>
    <x v="3"/>
  </r>
  <r>
    <x v="8"/>
  </r>
  <r>
    <x v="10"/>
  </r>
  <r>
    <x v="8"/>
  </r>
  <r>
    <x v="0"/>
  </r>
  <r>
    <x v="1"/>
  </r>
  <r>
    <x v="0"/>
  </r>
  <r>
    <x v="1"/>
  </r>
  <r>
    <x v="1"/>
  </r>
  <r>
    <x v="1"/>
  </r>
  <r>
    <x v="1"/>
  </r>
  <r>
    <x v="1"/>
  </r>
  <r>
    <x v="1"/>
  </r>
  <r>
    <x v="0"/>
  </r>
  <r>
    <x v="12"/>
  </r>
  <r>
    <x v="7"/>
  </r>
  <r>
    <x v="12"/>
  </r>
  <r>
    <x v="7"/>
  </r>
  <r>
    <x v="13"/>
  </r>
  <r>
    <x v="11"/>
  </r>
  <r>
    <x v="14"/>
  </r>
  <r>
    <x v="1"/>
  </r>
  <r>
    <x v="11"/>
  </r>
  <r>
    <x v="11"/>
  </r>
  <r>
    <x v="15"/>
  </r>
  <r>
    <x v="11"/>
  </r>
  <r>
    <x v="15"/>
  </r>
  <r>
    <x v="11"/>
  </r>
  <r>
    <x v="15"/>
  </r>
  <r>
    <x v="10"/>
  </r>
  <r>
    <x v="11"/>
  </r>
  <r>
    <x v="15"/>
  </r>
  <r>
    <x v="0"/>
  </r>
  <r>
    <x v="0"/>
  </r>
  <r>
    <x v="0"/>
  </r>
  <r>
    <x v="1"/>
  </r>
  <r>
    <x v="1"/>
  </r>
  <r>
    <x v="13"/>
  </r>
  <r>
    <x v="1"/>
  </r>
  <r>
    <x v="1"/>
  </r>
  <r>
    <x v="16"/>
  </r>
  <r>
    <x v="17"/>
  </r>
  <r>
    <x v="10"/>
  </r>
  <r>
    <x v="17"/>
  </r>
  <r>
    <x v="10"/>
  </r>
  <r>
    <x v="18"/>
  </r>
  <r>
    <x v="10"/>
  </r>
  <r>
    <x v="18"/>
  </r>
  <r>
    <x v="19"/>
  </r>
  <r>
    <x v="10"/>
  </r>
  <r>
    <x v="17"/>
  </r>
  <r>
    <x v="18"/>
  </r>
  <r>
    <x v="11"/>
  </r>
  <r>
    <x v="5"/>
  </r>
  <r>
    <x v="5"/>
  </r>
  <r>
    <x v="5"/>
  </r>
  <r>
    <x v="5"/>
  </r>
  <r>
    <x v="5"/>
  </r>
  <r>
    <x v="3"/>
  </r>
  <r>
    <x v="11"/>
  </r>
  <r>
    <x v="20"/>
  </r>
  <r>
    <x v="2"/>
  </r>
  <r>
    <x v="1"/>
  </r>
  <r>
    <x v="18"/>
  </r>
  <r>
    <x v="19"/>
  </r>
  <r>
    <x v="4"/>
  </r>
  <r>
    <x v="4"/>
  </r>
  <r>
    <x v="19"/>
  </r>
  <r>
    <x v="21"/>
  </r>
  <r>
    <x v="18"/>
  </r>
  <r>
    <x v="19"/>
  </r>
  <r>
    <x v="4"/>
  </r>
  <r>
    <x v="10"/>
  </r>
  <r>
    <x v="21"/>
  </r>
  <r>
    <x v="18"/>
  </r>
  <r>
    <x v="22"/>
  </r>
  <r>
    <x v="15"/>
  </r>
  <r>
    <x v="10"/>
  </r>
  <r>
    <x v="2"/>
  </r>
  <r>
    <x v="8"/>
  </r>
  <r>
    <x v="3"/>
  </r>
  <r>
    <x v="12"/>
  </r>
  <r>
    <x v="7"/>
  </r>
  <r>
    <x v="23"/>
  </r>
  <r>
    <x v="2"/>
  </r>
  <r>
    <x v="13"/>
  </r>
  <r>
    <x v="9"/>
  </r>
  <r>
    <x v="11"/>
  </r>
  <r>
    <x v="11"/>
  </r>
  <r>
    <x v="5"/>
  </r>
  <r>
    <x v="6"/>
  </r>
  <r>
    <x v="7"/>
  </r>
  <r>
    <x v="6"/>
  </r>
  <r>
    <x v="7"/>
  </r>
  <r>
    <x v="5"/>
  </r>
  <r>
    <x v="18"/>
  </r>
  <r>
    <x v="11"/>
  </r>
  <r>
    <x v="2"/>
  </r>
  <r>
    <x v="8"/>
  </r>
  <r>
    <x v="1"/>
  </r>
  <r>
    <x v="8"/>
  </r>
  <r>
    <x v="2"/>
  </r>
  <r>
    <x v="0"/>
  </r>
  <r>
    <x v="13"/>
  </r>
  <r>
    <x v="11"/>
  </r>
  <r>
    <x v="14"/>
  </r>
  <r>
    <x v="11"/>
  </r>
  <r>
    <x v="14"/>
  </r>
  <r>
    <x v="11"/>
  </r>
  <r>
    <x v="14"/>
  </r>
  <r>
    <x v="11"/>
  </r>
  <r>
    <x v="14"/>
  </r>
  <r>
    <x v="11"/>
  </r>
  <r>
    <x v="14"/>
  </r>
  <r>
    <x v="24"/>
  </r>
  <r>
    <x v="11"/>
  </r>
  <r>
    <x v="14"/>
  </r>
  <r>
    <x v="11"/>
  </r>
  <r>
    <x v="14"/>
  </r>
  <r>
    <x v="11"/>
  </r>
  <r>
    <x v="14"/>
  </r>
  <r>
    <x v="25"/>
  </r>
  <r>
    <x v="13"/>
  </r>
  <r>
    <x v="11"/>
  </r>
  <r>
    <x v="14"/>
  </r>
  <r>
    <x v="13"/>
  </r>
  <r>
    <x v="18"/>
  </r>
  <r>
    <x v="18"/>
  </r>
  <r>
    <x v="11"/>
  </r>
  <r>
    <x v="11"/>
  </r>
  <r>
    <x v="14"/>
  </r>
  <r>
    <x v="24"/>
  </r>
  <r>
    <x v="0"/>
  </r>
  <r>
    <x v="13"/>
  </r>
  <r>
    <x v="9"/>
  </r>
  <r>
    <x v="1"/>
  </r>
  <r>
    <x v="9"/>
  </r>
  <r>
    <x v="1"/>
  </r>
  <r>
    <x v="9"/>
  </r>
  <r>
    <x v="1"/>
  </r>
  <r>
    <x v="9"/>
  </r>
  <r>
    <x v="1"/>
  </r>
  <r>
    <x v="9"/>
  </r>
  <r>
    <x v="9"/>
  </r>
  <r>
    <x v="10"/>
  </r>
  <r>
    <x v="9"/>
  </r>
  <r>
    <x v="9"/>
  </r>
  <r>
    <x v="9"/>
  </r>
  <r>
    <x v="9"/>
  </r>
  <r>
    <x v="9"/>
  </r>
  <r>
    <x v="9"/>
  </r>
  <r>
    <x v="9"/>
  </r>
  <r>
    <x v="9"/>
  </r>
  <r>
    <x v="9"/>
  </r>
  <r>
    <x v="9"/>
  </r>
  <r>
    <x v="9"/>
  </r>
  <r>
    <x v="9"/>
  </r>
  <r>
    <x v="9"/>
  </r>
  <r>
    <x v="9"/>
  </r>
  <r>
    <x v="9"/>
  </r>
  <r>
    <x v="9"/>
  </r>
  <r>
    <x v="13"/>
  </r>
  <r>
    <x v="9"/>
  </r>
  <r>
    <x v="9"/>
  </r>
  <r>
    <x v="13"/>
  </r>
  <r>
    <x v="1"/>
  </r>
  <r>
    <x v="9"/>
  </r>
  <r>
    <x v="9"/>
  </r>
  <r>
    <x v="9"/>
  </r>
  <r>
    <x v="9"/>
  </r>
  <r>
    <x v="9"/>
  </r>
  <r>
    <x v="9"/>
  </r>
  <r>
    <x v="1"/>
  </r>
  <r>
    <x v="9"/>
  </r>
  <r>
    <x v="1"/>
  </r>
  <r>
    <x v="9"/>
  </r>
  <r>
    <x v="26"/>
  </r>
  <r>
    <x v="9"/>
  </r>
  <r>
    <x v="9"/>
  </r>
  <r>
    <x v="9"/>
  </r>
  <r>
    <x v="26"/>
  </r>
  <r>
    <x v="9"/>
  </r>
  <r>
    <x v="26"/>
  </r>
  <r>
    <x v="9"/>
  </r>
  <r>
    <x v="1"/>
  </r>
  <r>
    <x v="26"/>
  </r>
  <r>
    <x v="9"/>
  </r>
  <r>
    <x v="1"/>
  </r>
  <r>
    <x v="9"/>
  </r>
  <r>
    <x v="13"/>
  </r>
  <r>
    <x v="11"/>
  </r>
  <r>
    <x v="20"/>
  </r>
  <r>
    <x v="11"/>
  </r>
  <r>
    <x v="27"/>
  </r>
  <r>
    <x v="11"/>
  </r>
  <r>
    <x v="1"/>
  </r>
  <r>
    <x v="1"/>
  </r>
  <r>
    <x v="1"/>
  </r>
  <r>
    <x v="13"/>
  </r>
  <r>
    <x v="1"/>
  </r>
  <r>
    <x v="1"/>
  </r>
  <r>
    <x v="13"/>
  </r>
  <r>
    <x v="9"/>
  </r>
  <r>
    <x v="13"/>
  </r>
  <r>
    <x v="9"/>
  </r>
  <r>
    <x v="13"/>
  </r>
  <r>
    <x v="9"/>
  </r>
  <r>
    <x v="1"/>
  </r>
  <r>
    <x v="3"/>
  </r>
  <r>
    <x v="20"/>
  </r>
  <r>
    <x v="0"/>
  </r>
  <r>
    <x v="28"/>
  </r>
  <r>
    <x v="11"/>
  </r>
  <r>
    <x v="11"/>
  </r>
  <r>
    <x v="11"/>
  </r>
  <r>
    <x v="22"/>
  </r>
  <r>
    <x v="13"/>
  </r>
  <r>
    <x v="6"/>
  </r>
  <r>
    <x v="10"/>
  </r>
  <r>
    <x v="4"/>
  </r>
  <r>
    <x v="4"/>
  </r>
  <r>
    <x v="4"/>
  </r>
  <r>
    <x v="11"/>
  </r>
  <r>
    <x v="29"/>
  </r>
  <r>
    <x v="11"/>
  </r>
  <r>
    <x v="29"/>
  </r>
  <r>
    <x v="11"/>
  </r>
  <r>
    <x v="11"/>
  </r>
  <r>
    <x v="17"/>
  </r>
  <r>
    <x v="18"/>
  </r>
  <r>
    <x v="18"/>
  </r>
  <r>
    <x v="11"/>
  </r>
  <r>
    <x v="30"/>
  </r>
  <r>
    <x v="11"/>
  </r>
  <r>
    <x v="30"/>
  </r>
  <r>
    <x v="2"/>
  </r>
  <r>
    <x v="8"/>
  </r>
  <r>
    <x v="12"/>
  </r>
  <r>
    <x v="7"/>
  </r>
  <r>
    <x v="12"/>
  </r>
  <r>
    <x v="7"/>
  </r>
  <r>
    <x v="31"/>
  </r>
  <r>
    <x v="7"/>
  </r>
  <r>
    <x v="6"/>
  </r>
  <r>
    <x v="31"/>
  </r>
  <r>
    <x v="7"/>
  </r>
  <r>
    <x v="6"/>
  </r>
  <r>
    <x v="31"/>
  </r>
  <r>
    <x v="7"/>
  </r>
  <r>
    <x v="6"/>
  </r>
  <r>
    <x v="0"/>
  </r>
  <r>
    <x v="11"/>
  </r>
  <r>
    <x v="11"/>
  </r>
  <r>
    <x v="11"/>
  </r>
  <r>
    <x v="11"/>
  </r>
  <r>
    <x v="11"/>
  </r>
  <r>
    <x v="14"/>
  </r>
  <r>
    <x v="11"/>
  </r>
  <r>
    <x v="14"/>
  </r>
  <r>
    <x v="11"/>
  </r>
  <r>
    <x v="14"/>
  </r>
  <r>
    <x v="11"/>
  </r>
  <r>
    <x v="14"/>
  </r>
  <r>
    <x v="11"/>
  </r>
  <r>
    <x v="14"/>
  </r>
  <r>
    <x v="24"/>
  </r>
  <r>
    <x v="11"/>
  </r>
  <r>
    <x v="14"/>
  </r>
  <r>
    <x v="24"/>
  </r>
  <r>
    <x v="13"/>
  </r>
  <r>
    <x v="11"/>
  </r>
  <r>
    <x v="14"/>
  </r>
  <r>
    <x v="24"/>
  </r>
  <r>
    <x v="13"/>
  </r>
  <r>
    <x v="1"/>
  </r>
  <r>
    <x v="11"/>
  </r>
  <r>
    <x v="13"/>
  </r>
  <r>
    <x v="1"/>
  </r>
  <r>
    <x v="11"/>
  </r>
  <r>
    <x v="13"/>
  </r>
  <r>
    <x v="11"/>
  </r>
  <r>
    <x v="13"/>
  </r>
  <r>
    <x v="11"/>
  </r>
  <r>
    <x v="3"/>
  </r>
  <r>
    <x v="11"/>
  </r>
  <r>
    <x v="14"/>
  </r>
  <r>
    <x v="24"/>
  </r>
  <r>
    <x v="11"/>
  </r>
  <r>
    <x v="14"/>
  </r>
  <r>
    <x v="11"/>
  </r>
  <r>
    <x v="14"/>
  </r>
  <r>
    <x v="8"/>
  </r>
  <r>
    <x v="8"/>
  </r>
  <r>
    <x v="8"/>
  </r>
  <r>
    <x v="2"/>
  </r>
  <r>
    <x v="8"/>
  </r>
  <r>
    <x v="2"/>
  </r>
  <r>
    <x v="3"/>
  </r>
  <r>
    <x v="2"/>
  </r>
  <r>
    <x v="2"/>
  </r>
  <r>
    <x v="2"/>
  </r>
  <r>
    <x v="2"/>
  </r>
  <r>
    <x v="8"/>
  </r>
  <r>
    <x v="2"/>
  </r>
  <r>
    <x v="8"/>
  </r>
  <r>
    <x v="2"/>
  </r>
  <r>
    <x v="3"/>
  </r>
  <r>
    <x v="9"/>
  </r>
  <r>
    <x v="1"/>
  </r>
  <r>
    <x v="13"/>
  </r>
  <r>
    <x v="1"/>
  </r>
  <r>
    <x v="9"/>
  </r>
  <r>
    <x v="11"/>
  </r>
  <r>
    <x v="24"/>
  </r>
  <r>
    <x v="11"/>
  </r>
  <r>
    <x v="11"/>
  </r>
  <r>
    <x v="11"/>
  </r>
  <r>
    <x v="11"/>
  </r>
  <r>
    <x v="11"/>
  </r>
  <r>
    <x v="11"/>
  </r>
  <r>
    <x v="11"/>
  </r>
  <r>
    <x v="11"/>
  </r>
  <r>
    <x v="22"/>
  </r>
  <r>
    <x v="32"/>
  </r>
  <r>
    <x v="11"/>
  </r>
  <r>
    <x v="11"/>
  </r>
  <r>
    <x v="17"/>
  </r>
  <r>
    <x v="18"/>
  </r>
  <r>
    <x v="1"/>
  </r>
  <r>
    <x v="11"/>
  </r>
  <r>
    <x v="33"/>
  </r>
  <r>
    <x v="30"/>
  </r>
  <r>
    <x v="10"/>
  </r>
  <r>
    <x v="13"/>
  </r>
  <r>
    <x v="1"/>
  </r>
  <r>
    <x v="1"/>
  </r>
  <r>
    <x v="11"/>
  </r>
  <r>
    <x v="10"/>
  </r>
  <r>
    <x v="11"/>
  </r>
  <r>
    <x v="17"/>
  </r>
  <r>
    <x v="18"/>
  </r>
  <r>
    <x v="17"/>
  </r>
  <r>
    <x v="18"/>
  </r>
  <r>
    <x v="17"/>
  </r>
  <r>
    <x v="18"/>
  </r>
  <r>
    <x v="17"/>
  </r>
  <r>
    <x v="18"/>
  </r>
  <r>
    <x v="11"/>
  </r>
  <r>
    <x v="17"/>
  </r>
  <r>
    <x v="18"/>
  </r>
  <r>
    <x v="11"/>
  </r>
  <r>
    <x v="11"/>
  </r>
  <r>
    <x v="17"/>
  </r>
  <r>
    <x v="18"/>
  </r>
  <r>
    <x v="11"/>
  </r>
  <r>
    <x v="17"/>
  </r>
  <r>
    <x v="18"/>
  </r>
  <r>
    <x v="11"/>
  </r>
  <r>
    <x v="17"/>
  </r>
  <r>
    <x v="18"/>
  </r>
  <r>
    <x v="34"/>
  </r>
  <r>
    <x v="11"/>
  </r>
  <r>
    <x v="34"/>
  </r>
  <r>
    <x v="11"/>
  </r>
  <r>
    <x v="34"/>
  </r>
  <r>
    <x v="10"/>
  </r>
  <r>
    <x v="11"/>
  </r>
  <r>
    <x v="11"/>
  </r>
  <r>
    <x v="11"/>
  </r>
  <r>
    <x v="11"/>
  </r>
  <r>
    <x v="11"/>
  </r>
  <r>
    <x v="35"/>
  </r>
  <r>
    <x v="11"/>
  </r>
  <r>
    <x v="11"/>
  </r>
  <r>
    <x v="11"/>
  </r>
  <r>
    <x v="11"/>
  </r>
  <r>
    <x v="11"/>
  </r>
  <r>
    <x v="11"/>
  </r>
  <r>
    <x v="11"/>
  </r>
  <r>
    <x v="36"/>
  </r>
  <r>
    <x v="11"/>
  </r>
  <r>
    <x v="11"/>
  </r>
  <r>
    <x v="11"/>
  </r>
  <r>
    <x v="35"/>
  </r>
  <r>
    <x v="11"/>
  </r>
  <r>
    <x v="11"/>
  </r>
  <r>
    <x v="33"/>
  </r>
  <r>
    <x v="11"/>
  </r>
  <r>
    <x v="11"/>
  </r>
  <r>
    <x v="11"/>
  </r>
  <r>
    <x v="11"/>
  </r>
  <r>
    <x v="33"/>
  </r>
  <r>
    <x v="11"/>
  </r>
  <r>
    <x v="33"/>
  </r>
  <r>
    <x v="11"/>
  </r>
  <r>
    <x v="30"/>
  </r>
  <r>
    <x v="14"/>
  </r>
  <r>
    <x v="11"/>
  </r>
  <r>
    <x v="22"/>
  </r>
  <r>
    <x v="13"/>
  </r>
  <r>
    <x v="10"/>
  </r>
  <r>
    <x v="7"/>
  </r>
  <r>
    <x v="10"/>
  </r>
  <r>
    <x v="23"/>
  </r>
  <r>
    <x v="3"/>
  </r>
  <r>
    <x v="9"/>
  </r>
  <r>
    <x v="9"/>
  </r>
  <r>
    <x v="11"/>
  </r>
  <r>
    <x v="11"/>
  </r>
  <r>
    <x v="11"/>
  </r>
  <r>
    <x v="11"/>
  </r>
  <r>
    <x v="11"/>
  </r>
  <r>
    <x v="11"/>
  </r>
  <r>
    <x v="11"/>
  </r>
  <r>
    <x v="11"/>
  </r>
  <r>
    <x v="11"/>
  </r>
  <r>
    <x v="11"/>
  </r>
  <r>
    <x v="11"/>
  </r>
  <r>
    <x v="11"/>
  </r>
  <r>
    <x v="11"/>
  </r>
  <r>
    <x v="30"/>
  </r>
  <r>
    <x v="11"/>
  </r>
  <r>
    <x v="30"/>
  </r>
  <r>
    <x v="11"/>
  </r>
  <r>
    <x v="11"/>
  </r>
  <r>
    <x v="11"/>
  </r>
  <r>
    <x v="25"/>
  </r>
  <r>
    <x v="11"/>
  </r>
  <r>
    <x v="25"/>
  </r>
  <r>
    <x v="11"/>
  </r>
  <r>
    <x v="25"/>
  </r>
  <r>
    <x v="11"/>
  </r>
  <r>
    <x v="25"/>
  </r>
  <r>
    <x v="11"/>
  </r>
  <r>
    <x v="37"/>
  </r>
  <r>
    <x v="11"/>
  </r>
  <r>
    <x v="37"/>
  </r>
  <r>
    <x v="25"/>
  </r>
  <r>
    <x v="11"/>
  </r>
  <r>
    <x v="25"/>
  </r>
  <r>
    <x v="11"/>
  </r>
  <r>
    <x v="25"/>
  </r>
  <r>
    <x v="11"/>
  </r>
  <r>
    <x v="22"/>
  </r>
  <r>
    <x v="11"/>
  </r>
  <r>
    <x v="22"/>
  </r>
  <r>
    <x v="11"/>
  </r>
  <r>
    <x v="22"/>
  </r>
  <r>
    <x v="11"/>
  </r>
  <r>
    <x v="11"/>
  </r>
  <r>
    <x v="11"/>
  </r>
  <r>
    <x v="22"/>
  </r>
  <r>
    <x v="32"/>
  </r>
  <r>
    <x v="11"/>
  </r>
  <r>
    <x v="11"/>
  </r>
  <r>
    <x v="22"/>
  </r>
  <r>
    <x v="11"/>
  </r>
  <r>
    <x v="22"/>
  </r>
  <r>
    <x v="11"/>
  </r>
  <r>
    <x v="37"/>
  </r>
  <r>
    <x v="11"/>
  </r>
  <r>
    <x v="37"/>
  </r>
  <r>
    <x v="11"/>
  </r>
  <r>
    <x v="11"/>
  </r>
  <r>
    <x v="33"/>
  </r>
  <r>
    <x v="11"/>
  </r>
  <r>
    <x v="33"/>
  </r>
  <r>
    <x v="11"/>
  </r>
  <r>
    <x v="37"/>
  </r>
  <r>
    <x v="25"/>
  </r>
  <r>
    <x v="11"/>
  </r>
  <r>
    <x v="11"/>
  </r>
  <r>
    <x v="11"/>
  </r>
  <r>
    <x v="11"/>
  </r>
  <r>
    <x v="38"/>
  </r>
  <r>
    <x v="11"/>
  </r>
  <r>
    <x v="38"/>
  </r>
  <r>
    <x v="11"/>
  </r>
  <r>
    <x v="38"/>
  </r>
  <r>
    <x v="34"/>
  </r>
  <r>
    <x v="11"/>
  </r>
  <r>
    <x v="38"/>
  </r>
  <r>
    <x v="38"/>
  </r>
  <r>
    <x v="11"/>
  </r>
  <r>
    <x v="11"/>
  </r>
  <r>
    <x v="11"/>
  </r>
  <r>
    <x v="11"/>
  </r>
  <r>
    <x v="11"/>
  </r>
  <r>
    <x v="6"/>
  </r>
  <r>
    <x v="11"/>
  </r>
  <r>
    <x v="11"/>
  </r>
  <r>
    <x v="11"/>
  </r>
  <r>
    <x v="0"/>
  </r>
  <r>
    <x v="0"/>
  </r>
  <r>
    <x v="0"/>
  </r>
  <r>
    <x v="11"/>
  </r>
  <r>
    <x v="11"/>
  </r>
  <r>
    <x v="2"/>
  </r>
  <r>
    <x v="8"/>
  </r>
  <r>
    <x v="17"/>
  </r>
  <r>
    <x v="11"/>
  </r>
  <r>
    <x v="18"/>
  </r>
  <r>
    <x v="11"/>
  </r>
  <r>
    <x v="2"/>
  </r>
  <r>
    <x v="11"/>
  </r>
  <r>
    <x v="11"/>
  </r>
  <r>
    <x v="11"/>
  </r>
  <r>
    <x v="11"/>
  </r>
  <r>
    <x v="25"/>
  </r>
  <r>
    <x v="11"/>
  </r>
  <r>
    <x v="25"/>
  </r>
  <r>
    <x v="11"/>
  </r>
  <r>
    <x v="25"/>
  </r>
  <r>
    <x v="11"/>
  </r>
  <r>
    <x v="37"/>
  </r>
  <r>
    <x v="11"/>
  </r>
  <r>
    <x v="11"/>
  </r>
  <r>
    <x v="22"/>
  </r>
  <r>
    <x v="32"/>
  </r>
  <r>
    <x v="11"/>
  </r>
  <r>
    <x v="25"/>
  </r>
  <r>
    <x v="11"/>
  </r>
  <r>
    <x v="15"/>
  </r>
  <r>
    <x v="11"/>
  </r>
  <r>
    <x v="15"/>
  </r>
  <r>
    <x v="11"/>
  </r>
  <r>
    <x v="15"/>
  </r>
  <r>
    <x v="11"/>
  </r>
  <r>
    <x v="15"/>
  </r>
  <r>
    <x v="11"/>
  </r>
  <r>
    <x v="15"/>
  </r>
  <r>
    <x v="11"/>
  </r>
  <r>
    <x v="15"/>
  </r>
  <r>
    <x v="11"/>
  </r>
  <r>
    <x v="15"/>
  </r>
  <r>
    <x v="11"/>
  </r>
  <r>
    <x v="15"/>
  </r>
  <r>
    <x v="11"/>
  </r>
  <r>
    <x v="33"/>
  </r>
  <r>
    <x v="11"/>
  </r>
  <r>
    <x v="33"/>
  </r>
  <r>
    <x v="11"/>
  </r>
  <r>
    <x v="30"/>
  </r>
  <r>
    <x v="11"/>
  </r>
  <r>
    <x v="30"/>
  </r>
  <r>
    <x v="11"/>
  </r>
  <r>
    <x v="33"/>
  </r>
  <r>
    <x v="11"/>
  </r>
  <r>
    <x v="33"/>
  </r>
  <r>
    <x v="11"/>
  </r>
  <r>
    <x v="33"/>
  </r>
  <r>
    <x v="11"/>
  </r>
  <r>
    <x v="33"/>
  </r>
  <r>
    <x v="11"/>
  </r>
  <r>
    <x v="33"/>
  </r>
  <r>
    <x v="11"/>
  </r>
  <r>
    <x v="33"/>
  </r>
  <r>
    <x v="11"/>
  </r>
  <r>
    <x v="33"/>
  </r>
  <r>
    <x v="11"/>
  </r>
  <r>
    <x v="11"/>
  </r>
  <r>
    <x v="33"/>
  </r>
  <r>
    <x v="39"/>
  </r>
  <r>
    <x v="11"/>
  </r>
  <r>
    <x v="33"/>
  </r>
  <r>
    <x v="15"/>
  </r>
  <r>
    <x v="15"/>
  </r>
  <r>
    <x v="11"/>
  </r>
  <r>
    <x v="25"/>
  </r>
  <r>
    <x v="11"/>
  </r>
  <r>
    <x v="39"/>
  </r>
  <r>
    <x v="11"/>
  </r>
  <r>
    <x v="11"/>
  </r>
  <r>
    <x v="6"/>
  </r>
  <r>
    <x v="3"/>
  </r>
  <r>
    <x v="3"/>
  </r>
  <r>
    <x v="10"/>
  </r>
  <r>
    <x v="11"/>
  </r>
  <r>
    <x v="11"/>
  </r>
  <r>
    <x v="11"/>
  </r>
  <r>
    <x v="11"/>
  </r>
  <r>
    <x v="11"/>
  </r>
  <r>
    <x v="11"/>
  </r>
  <r>
    <x v="15"/>
  </r>
  <r>
    <x v="11"/>
  </r>
  <r>
    <x v="11"/>
  </r>
  <r>
    <x v="11"/>
  </r>
  <r>
    <x v="15"/>
  </r>
  <r>
    <x v="11"/>
  </r>
  <r>
    <x v="11"/>
  </r>
  <r>
    <x v="30"/>
  </r>
  <r>
    <x v="15"/>
  </r>
  <r>
    <x v="11"/>
  </r>
  <r>
    <x v="13"/>
  </r>
  <r>
    <x v="2"/>
  </r>
  <r>
    <x v="13"/>
  </r>
  <r>
    <x v="2"/>
  </r>
  <r>
    <x v="13"/>
  </r>
  <r>
    <x v="2"/>
  </r>
  <r>
    <x v="13"/>
  </r>
  <r>
    <x v="13"/>
  </r>
  <r>
    <x v="11"/>
  </r>
  <r>
    <x v="15"/>
  </r>
  <r>
    <x v="11"/>
  </r>
  <r>
    <x v="17"/>
  </r>
  <r>
    <x v="18"/>
  </r>
  <r>
    <x v="13"/>
  </r>
  <r>
    <x v="1"/>
  </r>
  <r>
    <x v="1"/>
  </r>
  <r>
    <x v="1"/>
  </r>
  <r>
    <x v="1"/>
  </r>
  <r>
    <x v="18"/>
  </r>
  <r>
    <x v="11"/>
  </r>
  <r>
    <x v="19"/>
  </r>
  <r>
    <x v="11"/>
  </r>
  <r>
    <x v="11"/>
  </r>
  <r>
    <x v="11"/>
  </r>
  <r>
    <x v="30"/>
  </r>
  <r>
    <x v="30"/>
  </r>
  <r>
    <x v="30"/>
  </r>
  <r>
    <x v="38"/>
  </r>
  <r>
    <x v="11"/>
  </r>
  <r>
    <x v="22"/>
  </r>
  <r>
    <x v="32"/>
  </r>
  <r>
    <x v="11"/>
  </r>
  <r>
    <x v="11"/>
  </r>
  <r>
    <x v="38"/>
  </r>
  <r>
    <x v="11"/>
  </r>
  <r>
    <x v="38"/>
  </r>
  <r>
    <x v="11"/>
  </r>
  <r>
    <x v="13"/>
  </r>
  <r>
    <x v="11"/>
  </r>
  <r>
    <x v="11"/>
  </r>
  <r>
    <x v="25"/>
  </r>
  <r>
    <x v="10"/>
  </r>
  <r>
    <x v="10"/>
  </r>
  <r>
    <x v="1"/>
  </r>
  <r>
    <x v="11"/>
  </r>
  <r>
    <x v="15"/>
  </r>
  <r>
    <x v="11"/>
  </r>
  <r>
    <x v="11"/>
  </r>
  <r>
    <x v="40"/>
  </r>
  <r>
    <x v="41"/>
  </r>
  <r>
    <x v="13"/>
  </r>
  <r>
    <x v="40"/>
  </r>
  <r>
    <x v="40"/>
  </r>
  <r>
    <x v="42"/>
  </r>
  <r>
    <x v="40"/>
  </r>
  <r>
    <x v="43"/>
  </r>
  <r>
    <x v="40"/>
  </r>
  <r>
    <x v="44"/>
  </r>
  <r>
    <x v="42"/>
  </r>
  <r>
    <x v="34"/>
  </r>
  <r>
    <x v="11"/>
  </r>
  <r>
    <x v="45"/>
  </r>
  <r>
    <x v="2"/>
  </r>
  <r>
    <x v="43"/>
  </r>
  <r>
    <x v="34"/>
  </r>
  <r>
    <x v="11"/>
  </r>
  <r>
    <x v="34"/>
  </r>
  <r>
    <x v="3"/>
  </r>
  <r>
    <x v="13"/>
  </r>
  <r>
    <x v="11"/>
  </r>
  <r>
    <x v="13"/>
  </r>
  <r>
    <x v="11"/>
  </r>
  <r>
    <x v="11"/>
  </r>
  <r>
    <x v="37"/>
  </r>
  <r>
    <x v="13"/>
  </r>
  <r>
    <x v="11"/>
  </r>
  <r>
    <x v="10"/>
  </r>
  <r>
    <x v="30"/>
  </r>
  <r>
    <x v="10"/>
  </r>
  <r>
    <x v="11"/>
  </r>
  <r>
    <x v="11"/>
  </r>
  <r>
    <x v="11"/>
  </r>
  <r>
    <x v="10"/>
  </r>
  <r>
    <x v="11"/>
  </r>
  <r>
    <x v="11"/>
  </r>
  <r>
    <x v="15"/>
  </r>
  <r>
    <x v="10"/>
  </r>
  <r>
    <x v="9"/>
  </r>
  <r>
    <x v="10"/>
  </r>
  <r>
    <x v="13"/>
  </r>
  <r>
    <x v="11"/>
  </r>
  <r>
    <x v="18"/>
  </r>
  <r>
    <x v="11"/>
  </r>
  <r>
    <x v="44"/>
  </r>
  <r>
    <x v="6"/>
  </r>
  <r>
    <x v="11"/>
  </r>
  <r>
    <x v="28"/>
  </r>
  <r>
    <x v="12"/>
  </r>
  <r>
    <x v="12"/>
  </r>
  <r>
    <x v="12"/>
  </r>
  <r>
    <x v="11"/>
  </r>
</pivotCacheRecords>
</file>

<file path=xl/pivotCache/pivotCacheRecords2.xml><?xml version="1.0" encoding="utf-8"?>
<pivotCacheRecords xmlns="http://schemas.openxmlformats.org/spreadsheetml/2006/main" xmlns:r="http://schemas.openxmlformats.org/officeDocument/2006/relationships" count="1207">
  <r>
    <x v="0"/>
    <s v="arn1"/>
    <x v="0"/>
    <x v="0"/>
    <s v="arn"/>
  </r>
  <r>
    <x v="0"/>
    <s v="arn18"/>
    <x v="1"/>
    <x v="0"/>
    <s v="arn"/>
  </r>
  <r>
    <x v="0"/>
    <s v="arn14"/>
    <x v="2"/>
    <x v="0"/>
    <s v="arn"/>
  </r>
  <r>
    <x v="0"/>
    <s v="arn13"/>
    <x v="3"/>
    <x v="0"/>
    <s v="arn"/>
  </r>
  <r>
    <x v="0"/>
    <s v="arn16"/>
    <x v="4"/>
    <x v="0"/>
    <s v="arn"/>
  </r>
  <r>
    <x v="0"/>
    <s v="arn17"/>
    <x v="5"/>
    <x v="0"/>
    <s v="arn"/>
  </r>
  <r>
    <x v="0"/>
    <s v="arn15"/>
    <x v="6"/>
    <x v="0"/>
    <s v="arn"/>
  </r>
  <r>
    <x v="0"/>
    <s v="arn12"/>
    <x v="7"/>
    <x v="0"/>
    <s v="arn"/>
  </r>
  <r>
    <x v="0"/>
    <s v="arn11"/>
    <x v="8"/>
    <x v="0"/>
    <s v="arn"/>
  </r>
  <r>
    <x v="0"/>
    <s v="arn19"/>
    <x v="9"/>
    <x v="1"/>
    <s v="arn"/>
  </r>
  <r>
    <x v="0"/>
    <s v="arn20"/>
    <x v="10"/>
    <x v="1"/>
    <s v="arn"/>
  </r>
  <r>
    <x v="1"/>
    <s v="rn1"/>
    <x v="11"/>
    <x v="0"/>
    <s v="rn"/>
  </r>
  <r>
    <x v="1"/>
    <s v="rn4"/>
    <x v="12"/>
    <x v="1"/>
    <s v="rn"/>
  </r>
  <r>
    <x v="1"/>
    <s v="rn3"/>
    <x v="13"/>
    <x v="1"/>
    <s v="rn"/>
  </r>
  <r>
    <x v="1"/>
    <s v="rn2"/>
    <x v="14"/>
    <x v="1"/>
    <s v="rn"/>
  </r>
  <r>
    <x v="1"/>
    <s v="rn57"/>
    <x v="15"/>
    <x v="0"/>
    <s v="rn"/>
  </r>
  <r>
    <x v="1"/>
    <s v="rn47"/>
    <x v="16"/>
    <x v="1"/>
    <s v="rn"/>
  </r>
  <r>
    <x v="1"/>
    <s v="rn74"/>
    <x v="17"/>
    <x v="1"/>
    <s v="rn"/>
  </r>
  <r>
    <x v="1"/>
    <s v="rn73"/>
    <x v="18"/>
    <x v="1"/>
    <s v="rn"/>
  </r>
  <r>
    <x v="1"/>
    <s v="rn78"/>
    <x v="19"/>
    <x v="1"/>
    <s v="rn"/>
  </r>
  <r>
    <x v="1"/>
    <s v="rn48"/>
    <x v="20"/>
    <x v="1"/>
    <s v="rn"/>
  </r>
  <r>
    <x v="1"/>
    <s v="rn62"/>
    <x v="21"/>
    <x v="0"/>
    <s v="rn"/>
  </r>
  <r>
    <x v="1"/>
    <s v="rn63"/>
    <x v="22"/>
    <x v="0"/>
    <s v="rn"/>
  </r>
  <r>
    <x v="1"/>
    <s v="rn68"/>
    <x v="23"/>
    <x v="0"/>
    <s v="rn"/>
  </r>
  <r>
    <x v="1"/>
    <s v="rn72"/>
    <x v="24"/>
    <x v="1"/>
    <s v="rn"/>
  </r>
  <r>
    <x v="1"/>
    <s v="rn58"/>
    <x v="25"/>
    <x v="0"/>
    <s v="rn"/>
  </r>
  <r>
    <x v="1"/>
    <s v="rn61"/>
    <x v="26"/>
    <x v="0"/>
    <s v="rn"/>
  </r>
  <r>
    <x v="1"/>
    <s v="rn60"/>
    <x v="27"/>
    <x v="0"/>
    <s v="rn"/>
  </r>
  <r>
    <x v="1"/>
    <s v="rn50"/>
    <x v="28"/>
    <x v="0"/>
    <s v="rn"/>
  </r>
  <r>
    <x v="1"/>
    <s v="rn8"/>
    <x v="29"/>
    <x v="0"/>
    <s v="rn"/>
  </r>
  <r>
    <x v="1"/>
    <s v="rn69"/>
    <x v="30"/>
    <x v="0"/>
    <s v="rn"/>
  </r>
  <r>
    <x v="1"/>
    <s v="rn53"/>
    <x v="31"/>
    <x v="0"/>
    <s v="rn"/>
  </r>
  <r>
    <x v="1"/>
    <s v="rn75"/>
    <x v="32"/>
    <x v="0"/>
    <s v="rn"/>
  </r>
  <r>
    <x v="1"/>
    <s v="rn54"/>
    <x v="33"/>
    <x v="0"/>
    <s v="rn"/>
  </r>
  <r>
    <x v="1"/>
    <s v="rn56"/>
    <x v="34"/>
    <x v="0"/>
    <s v="rn"/>
  </r>
  <r>
    <x v="1"/>
    <s v="rn77"/>
    <x v="35"/>
    <x v="1"/>
    <s v="rn"/>
  </r>
  <r>
    <x v="1"/>
    <s v="rn30"/>
    <x v="36"/>
    <x v="1"/>
    <s v="rn"/>
  </r>
  <r>
    <x v="1"/>
    <s v="rn49"/>
    <x v="37"/>
    <x v="1"/>
    <s v="rn"/>
  </r>
  <r>
    <x v="1"/>
    <s v="rn70"/>
    <x v="38"/>
    <x v="1"/>
    <s v="rn"/>
  </r>
  <r>
    <x v="1"/>
    <s v="rn33"/>
    <x v="39"/>
    <x v="1"/>
    <s v="rn"/>
  </r>
  <r>
    <x v="1"/>
    <s v="rn64"/>
    <x v="40"/>
    <x v="1"/>
    <s v="rn"/>
  </r>
  <r>
    <x v="1"/>
    <s v="rn66"/>
    <x v="41"/>
    <x v="0"/>
    <s v="rn"/>
  </r>
  <r>
    <x v="1"/>
    <s v="rn71"/>
    <x v="42"/>
    <x v="1"/>
    <s v="rn"/>
  </r>
  <r>
    <x v="1"/>
    <s v="rn65"/>
    <x v="43"/>
    <x v="0"/>
    <s v="rn"/>
  </r>
  <r>
    <x v="1"/>
    <s v="rn76"/>
    <x v="44"/>
    <x v="1"/>
    <s v="rn"/>
  </r>
  <r>
    <x v="1"/>
    <s v="rn37"/>
    <x v="45"/>
    <x v="0"/>
    <s v="rn"/>
  </r>
  <r>
    <x v="2"/>
    <s v="gn1"/>
    <x v="46"/>
    <x v="1"/>
    <s v="gn"/>
  </r>
  <r>
    <x v="2"/>
    <s v="gn4"/>
    <x v="47"/>
    <x v="1"/>
    <s v="gn"/>
  </r>
  <r>
    <x v="2"/>
    <s v="gn5"/>
    <x v="18"/>
    <x v="1"/>
    <s v="gn"/>
  </r>
  <r>
    <x v="2"/>
    <s v="gn6"/>
    <x v="17"/>
    <x v="1"/>
    <s v="gn"/>
  </r>
  <r>
    <x v="2"/>
    <s v="gn7"/>
    <x v="48"/>
    <x v="1"/>
    <s v="gn"/>
  </r>
  <r>
    <x v="2"/>
    <s v="gn8"/>
    <x v="20"/>
    <x v="1"/>
    <s v="gn"/>
  </r>
  <r>
    <x v="2"/>
    <s v="gn9"/>
    <x v="49"/>
    <x v="1"/>
    <s v="gn"/>
  </r>
  <r>
    <x v="2"/>
    <s v="gn11"/>
    <x v="35"/>
    <x v="1"/>
    <s v="gn"/>
  </r>
  <r>
    <x v="2"/>
    <s v="gn12"/>
    <x v="50"/>
    <x v="1"/>
    <s v="gn"/>
  </r>
  <r>
    <x v="2"/>
    <s v="gn13"/>
    <x v="51"/>
    <x v="1"/>
    <s v="gn"/>
  </r>
  <r>
    <x v="2"/>
    <s v="gn14"/>
    <x v="52"/>
    <x v="1"/>
    <s v="gn"/>
  </r>
  <r>
    <x v="2"/>
    <s v="gn15"/>
    <x v="53"/>
    <x v="1"/>
    <s v="gn"/>
  </r>
  <r>
    <x v="2"/>
    <s v="gn16"/>
    <x v="54"/>
    <x v="1"/>
    <s v="gn"/>
  </r>
  <r>
    <x v="2"/>
    <s v="gn17"/>
    <x v="55"/>
    <x v="1"/>
    <s v="gn"/>
  </r>
  <r>
    <x v="2"/>
    <s v="gn18"/>
    <x v="56"/>
    <x v="1"/>
    <s v="gn"/>
  </r>
  <r>
    <x v="2"/>
    <s v="gn19"/>
    <x v="57"/>
    <x v="1"/>
    <s v="gn"/>
  </r>
  <r>
    <x v="2"/>
    <s v="gn20"/>
    <x v="58"/>
    <x v="1"/>
    <s v="gn"/>
  </r>
  <r>
    <x v="2"/>
    <s v="gn21"/>
    <x v="59"/>
    <x v="1"/>
    <s v="gn"/>
  </r>
  <r>
    <x v="2"/>
    <s v="gn22"/>
    <x v="60"/>
    <x v="1"/>
    <s v="gn"/>
  </r>
  <r>
    <x v="2"/>
    <s v="gn23"/>
    <x v="19"/>
    <x v="1"/>
    <s v="gn"/>
  </r>
  <r>
    <x v="2"/>
    <s v="gn24"/>
    <x v="61"/>
    <x v="1"/>
    <s v="gn"/>
  </r>
  <r>
    <x v="2"/>
    <s v="gn25"/>
    <x v="62"/>
    <x v="1"/>
    <s v="gn"/>
  </r>
  <r>
    <x v="2"/>
    <s v="gn26"/>
    <x v="63"/>
    <x v="1"/>
    <s v="gn"/>
  </r>
  <r>
    <x v="2"/>
    <s v="gn27"/>
    <x v="64"/>
    <x v="1"/>
    <s v="gn"/>
  </r>
  <r>
    <x v="2"/>
    <s v="gn28"/>
    <x v="65"/>
    <x v="1"/>
    <s v="gn"/>
  </r>
  <r>
    <x v="2"/>
    <s v="gn29"/>
    <x v="66"/>
    <x v="1"/>
    <s v="gn"/>
  </r>
  <r>
    <x v="2"/>
    <s v="gn30"/>
    <x v="67"/>
    <x v="1"/>
    <s v="gn"/>
  </r>
  <r>
    <x v="2"/>
    <s v="gn31"/>
    <x v="68"/>
    <x v="1"/>
    <s v="gn"/>
  </r>
  <r>
    <x v="2"/>
    <s v="gn32"/>
    <x v="69"/>
    <x v="1"/>
    <s v="gn"/>
  </r>
  <r>
    <x v="2"/>
    <s v="gn33"/>
    <x v="70"/>
    <x v="1"/>
    <s v="gn"/>
  </r>
  <r>
    <x v="3"/>
    <s v="pr581"/>
    <x v="71"/>
    <x v="1"/>
    <s v="pr"/>
  </r>
  <r>
    <x v="3"/>
    <s v="pr476"/>
    <x v="72"/>
    <x v="1"/>
    <s v="pr"/>
  </r>
  <r>
    <x v="3"/>
    <s v="pr618"/>
    <x v="73"/>
    <x v="1"/>
    <s v="pr"/>
  </r>
  <r>
    <x v="3"/>
    <s v="pr12"/>
    <x v="74"/>
    <x v="1"/>
    <s v="pr"/>
  </r>
  <r>
    <x v="3"/>
    <s v="pr566"/>
    <x v="75"/>
    <x v="1"/>
    <s v="pr"/>
  </r>
  <r>
    <x v="3"/>
    <s v="pr718"/>
    <x v="76"/>
    <x v="1"/>
    <s v="pr"/>
  </r>
  <r>
    <x v="3"/>
    <s v="pr755"/>
    <x v="77"/>
    <x v="1"/>
    <s v="pr"/>
  </r>
  <r>
    <x v="3"/>
    <s v="pr787"/>
    <x v="78"/>
    <x v="1"/>
    <s v="pr"/>
  </r>
  <r>
    <x v="3"/>
    <s v="pr638"/>
    <x v="79"/>
    <x v="1"/>
    <s v="pr"/>
  </r>
  <r>
    <x v="3"/>
    <s v="pr711"/>
    <x v="80"/>
    <x v="1"/>
    <s v="pr"/>
  </r>
  <r>
    <x v="3"/>
    <s v="pr716"/>
    <x v="81"/>
    <x v="1"/>
    <s v="pr"/>
  </r>
  <r>
    <x v="3"/>
    <s v="pr599"/>
    <x v="82"/>
    <x v="1"/>
    <s v="pr"/>
  </r>
  <r>
    <x v="3"/>
    <s v="pr517"/>
    <x v="83"/>
    <x v="1"/>
    <s v="pr"/>
  </r>
  <r>
    <x v="3"/>
    <s v="pr658"/>
    <x v="84"/>
    <x v="1"/>
    <s v="pr"/>
  </r>
  <r>
    <x v="3"/>
    <s v="pr699"/>
    <x v="85"/>
    <x v="1"/>
    <s v="pr"/>
  </r>
  <r>
    <x v="3"/>
    <s v="pr701"/>
    <x v="86"/>
    <x v="1"/>
    <s v="pr"/>
  </r>
  <r>
    <x v="3"/>
    <s v="pr841"/>
    <x v="87"/>
    <x v="1"/>
    <s v="pr"/>
  </r>
  <r>
    <x v="3"/>
    <s v="pr702"/>
    <x v="88"/>
    <x v="1"/>
    <s v="pr"/>
  </r>
  <r>
    <x v="3"/>
    <s v="pr700"/>
    <x v="89"/>
    <x v="1"/>
    <s v="pr"/>
  </r>
  <r>
    <x v="3"/>
    <s v="pr672"/>
    <x v="90"/>
    <x v="1"/>
    <s v="pr"/>
  </r>
  <r>
    <x v="3"/>
    <s v="pr798"/>
    <x v="91"/>
    <x v="1"/>
    <s v="pr"/>
  </r>
  <r>
    <x v="3"/>
    <s v="pr622"/>
    <x v="92"/>
    <x v="1"/>
    <s v="pr"/>
  </r>
  <r>
    <x v="3"/>
    <s v="pr619"/>
    <x v="93"/>
    <x v="1"/>
    <s v="pr"/>
  </r>
  <r>
    <x v="3"/>
    <s v="pr610"/>
    <x v="94"/>
    <x v="1"/>
    <s v="pr"/>
  </r>
  <r>
    <x v="3"/>
    <s v="pr584"/>
    <x v="95"/>
    <x v="1"/>
    <s v="pr"/>
  </r>
  <r>
    <x v="3"/>
    <s v="pr706"/>
    <x v="96"/>
    <x v="1"/>
    <s v="pr"/>
  </r>
  <r>
    <x v="3"/>
    <s v="pr661"/>
    <x v="97"/>
    <x v="1"/>
    <s v="pr"/>
  </r>
  <r>
    <x v="3"/>
    <s v="pr747"/>
    <x v="98"/>
    <x v="1"/>
    <s v="pr"/>
  </r>
  <r>
    <x v="3"/>
    <s v="pr665"/>
    <x v="99"/>
    <x v="1"/>
    <s v="pr"/>
  </r>
  <r>
    <x v="3"/>
    <s v="pr742"/>
    <x v="100"/>
    <x v="1"/>
    <s v="pr"/>
  </r>
  <r>
    <x v="3"/>
    <s v="pr861"/>
    <x v="101"/>
    <x v="1"/>
    <s v="pr"/>
  </r>
  <r>
    <x v="3"/>
    <s v="pr784"/>
    <x v="102"/>
    <x v="1"/>
    <s v="pr"/>
  </r>
  <r>
    <x v="3"/>
    <s v="pr785"/>
    <x v="103"/>
    <x v="1"/>
    <s v="pr"/>
  </r>
  <r>
    <x v="3"/>
    <s v="pr786"/>
    <x v="104"/>
    <x v="1"/>
    <s v="pr"/>
  </r>
  <r>
    <x v="3"/>
    <s v="pr788"/>
    <x v="105"/>
    <x v="1"/>
    <s v="pr"/>
  </r>
  <r>
    <x v="3"/>
    <s v="pr789"/>
    <x v="106"/>
    <x v="1"/>
    <s v="pr"/>
  </r>
  <r>
    <x v="3"/>
    <s v="pr790"/>
    <x v="107"/>
    <x v="1"/>
    <s v="pr"/>
  </r>
  <r>
    <x v="3"/>
    <s v="pr791"/>
    <x v="108"/>
    <x v="1"/>
    <s v="pr"/>
  </r>
  <r>
    <x v="3"/>
    <s v="pr441"/>
    <x v="109"/>
    <x v="1"/>
    <s v="pr"/>
  </r>
  <r>
    <x v="3"/>
    <s v="pr782"/>
    <x v="110"/>
    <x v="1"/>
    <s v="pr"/>
  </r>
  <r>
    <x v="3"/>
    <s v="pr783"/>
    <x v="111"/>
    <x v="1"/>
    <s v="pr"/>
  </r>
  <r>
    <x v="3"/>
    <s v="pr604"/>
    <x v="112"/>
    <x v="1"/>
    <s v="pr"/>
  </r>
  <r>
    <x v="3"/>
    <s v="pr781"/>
    <x v="113"/>
    <x v="1"/>
    <s v="pr"/>
  </r>
  <r>
    <x v="3"/>
    <s v="pr664"/>
    <x v="114"/>
    <x v="1"/>
    <s v="pr"/>
  </r>
  <r>
    <x v="3"/>
    <s v="pr611"/>
    <x v="115"/>
    <x v="1"/>
    <s v="pr"/>
  </r>
  <r>
    <x v="3"/>
    <s v="pr612"/>
    <x v="116"/>
    <x v="1"/>
    <s v="pr"/>
  </r>
  <r>
    <x v="3"/>
    <s v="pr646"/>
    <x v="117"/>
    <x v="1"/>
    <s v="pr"/>
  </r>
  <r>
    <x v="3"/>
    <s v="pr633"/>
    <x v="118"/>
    <x v="1"/>
    <s v="pr"/>
  </r>
  <r>
    <x v="3"/>
    <s v="pr794"/>
    <x v="119"/>
    <x v="1"/>
    <s v="pr"/>
  </r>
  <r>
    <x v="3"/>
    <s v="pr754"/>
    <x v="120"/>
    <x v="1"/>
    <s v="pr"/>
  </r>
  <r>
    <x v="3"/>
    <s v="pr25"/>
    <x v="121"/>
    <x v="1"/>
    <s v="pr"/>
  </r>
  <r>
    <x v="3"/>
    <s v="pr583"/>
    <x v="122"/>
    <x v="1"/>
    <s v="pr"/>
  </r>
  <r>
    <x v="3"/>
    <s v="pr608"/>
    <x v="123"/>
    <x v="1"/>
    <s v="pr"/>
  </r>
  <r>
    <x v="3"/>
    <s v="pr855"/>
    <x v="124"/>
    <x v="1"/>
    <s v="pr"/>
  </r>
  <r>
    <x v="3"/>
    <s v="pr59"/>
    <x v="125"/>
    <x v="1"/>
    <s v="pr"/>
  </r>
  <r>
    <x v="3"/>
    <s v="pr577"/>
    <x v="126"/>
    <x v="1"/>
    <s v="pr"/>
  </r>
  <r>
    <x v="3"/>
    <s v="pr437"/>
    <x v="127"/>
    <x v="1"/>
    <s v="pr"/>
  </r>
  <r>
    <x v="3"/>
    <s v="pr715"/>
    <x v="128"/>
    <x v="1"/>
    <s v="pr"/>
  </r>
  <r>
    <x v="3"/>
    <s v="pr508"/>
    <x v="129"/>
    <x v="1"/>
    <s v="pr"/>
  </r>
  <r>
    <x v="3"/>
    <s v="pr636"/>
    <x v="130"/>
    <x v="1"/>
    <s v="pr"/>
  </r>
  <r>
    <x v="3"/>
    <s v="pr496"/>
    <x v="131"/>
    <x v="1"/>
    <s v="pr"/>
  </r>
  <r>
    <x v="3"/>
    <s v="pr741"/>
    <x v="132"/>
    <x v="1"/>
    <s v="pr"/>
  </r>
  <r>
    <x v="3"/>
    <s v="pr33"/>
    <x v="133"/>
    <x v="1"/>
    <s v="pr"/>
  </r>
  <r>
    <x v="3"/>
    <s v="pr514"/>
    <x v="134"/>
    <x v="1"/>
    <s v="pr"/>
  </r>
  <r>
    <x v="3"/>
    <s v="pr743"/>
    <x v="135"/>
    <x v="1"/>
    <s v="pr"/>
  </r>
  <r>
    <x v="3"/>
    <s v="pr697"/>
    <x v="136"/>
    <x v="1"/>
    <s v="pr"/>
  </r>
  <r>
    <x v="3"/>
    <s v="pr689"/>
    <x v="137"/>
    <x v="1"/>
    <s v="pr"/>
  </r>
  <r>
    <x v="3"/>
    <s v="pr686"/>
    <x v="138"/>
    <x v="1"/>
    <s v="pr"/>
  </r>
  <r>
    <x v="3"/>
    <s v="pr691"/>
    <x v="139"/>
    <x v="1"/>
    <s v="pr"/>
  </r>
  <r>
    <x v="3"/>
    <s v="pr860"/>
    <x v="140"/>
    <x v="1"/>
    <s v="pr"/>
  </r>
  <r>
    <x v="3"/>
    <s v="pr2"/>
    <x v="141"/>
    <x v="1"/>
    <s v="pr"/>
  </r>
  <r>
    <x v="3"/>
    <s v="pr690"/>
    <x v="142"/>
    <x v="1"/>
    <s v="pr"/>
  </r>
  <r>
    <x v="3"/>
    <s v="pr13"/>
    <x v="143"/>
    <x v="1"/>
    <s v="pr"/>
  </r>
  <r>
    <x v="3"/>
    <s v="pr632"/>
    <x v="144"/>
    <x v="1"/>
    <s v="pr"/>
  </r>
  <r>
    <x v="3"/>
    <s v="pr7"/>
    <x v="145"/>
    <x v="0"/>
    <s v="pr"/>
  </r>
  <r>
    <x v="3"/>
    <s v="pr472"/>
    <x v="146"/>
    <x v="0"/>
    <s v="pr"/>
  </r>
  <r>
    <x v="3"/>
    <s v="pr473"/>
    <x v="147"/>
    <x v="0"/>
    <s v="pr"/>
  </r>
  <r>
    <x v="3"/>
    <s v="pr552"/>
    <x v="148"/>
    <x v="1"/>
    <s v="pr"/>
  </r>
  <r>
    <x v="3"/>
    <s v="pr847"/>
    <x v="149"/>
    <x v="1"/>
    <s v="pr"/>
  </r>
  <r>
    <x v="3"/>
    <s v="pr582"/>
    <x v="150"/>
    <x v="1"/>
    <s v="pr"/>
  </r>
  <r>
    <x v="3"/>
    <s v="pr23"/>
    <x v="151"/>
    <x v="1"/>
    <s v="pr"/>
  </r>
  <r>
    <x v="3"/>
    <s v="pr22"/>
    <x v="152"/>
    <x v="1"/>
    <s v="pr"/>
  </r>
  <r>
    <x v="3"/>
    <s v="pr415"/>
    <x v="153"/>
    <x v="1"/>
    <s v="pr"/>
  </r>
  <r>
    <x v="3"/>
    <s v="pr696"/>
    <x v="154"/>
    <x v="1"/>
    <s v="pr"/>
  </r>
  <r>
    <x v="3"/>
    <s v="pr605"/>
    <x v="155"/>
    <x v="1"/>
    <s v="pr"/>
  </r>
  <r>
    <x v="3"/>
    <s v="pr590"/>
    <x v="16"/>
    <x v="1"/>
    <s v="pr"/>
  </r>
  <r>
    <x v="3"/>
    <s v="pr680"/>
    <x v="156"/>
    <x v="1"/>
    <s v="pr"/>
  </r>
  <r>
    <x v="3"/>
    <s v="pr674"/>
    <x v="157"/>
    <x v="1"/>
    <s v="pr"/>
  </r>
  <r>
    <x v="3"/>
    <s v="pr675"/>
    <x v="158"/>
    <x v="1"/>
    <s v="pr"/>
  </r>
  <r>
    <x v="3"/>
    <s v="pr681"/>
    <x v="159"/>
    <x v="1"/>
    <s v="pr"/>
  </r>
  <r>
    <x v="3"/>
    <s v="pr547"/>
    <x v="160"/>
    <x v="1"/>
    <s v="pr"/>
  </r>
  <r>
    <x v="3"/>
    <s v="pr596"/>
    <x v="161"/>
    <x v="1"/>
    <s v="pr"/>
  </r>
  <r>
    <x v="3"/>
    <s v="pr597"/>
    <x v="162"/>
    <x v="1"/>
    <s v="pr"/>
  </r>
  <r>
    <x v="3"/>
    <s v="pr592"/>
    <x v="163"/>
    <x v="1"/>
    <s v="pr"/>
  </r>
  <r>
    <x v="3"/>
    <s v="pr642"/>
    <x v="17"/>
    <x v="1"/>
    <s v="pr"/>
  </r>
  <r>
    <x v="3"/>
    <s v="pr647"/>
    <x v="164"/>
    <x v="1"/>
    <s v="pr"/>
  </r>
  <r>
    <x v="3"/>
    <s v="pr641"/>
    <x v="18"/>
    <x v="1"/>
    <s v="pr"/>
  </r>
  <r>
    <x v="3"/>
    <s v="pr684"/>
    <x v="19"/>
    <x v="1"/>
    <s v="pr"/>
  </r>
  <r>
    <x v="3"/>
    <s v="pr543"/>
    <x v="165"/>
    <x v="1"/>
    <s v="pr"/>
  </r>
  <r>
    <x v="3"/>
    <s v="pr695"/>
    <x v="166"/>
    <x v="1"/>
    <s v="pr"/>
  </r>
  <r>
    <x v="3"/>
    <s v="pr746"/>
    <x v="167"/>
    <x v="1"/>
    <s v="pr"/>
  </r>
  <r>
    <x v="3"/>
    <s v="pr548"/>
    <x v="168"/>
    <x v="1"/>
    <s v="pr"/>
  </r>
  <r>
    <x v="3"/>
    <s v="pr549"/>
    <x v="169"/>
    <x v="1"/>
    <s v="pr"/>
  </r>
  <r>
    <x v="3"/>
    <s v="pr666"/>
    <x v="170"/>
    <x v="1"/>
    <s v="pr"/>
  </r>
  <r>
    <x v="3"/>
    <s v="pr843"/>
    <x v="171"/>
    <x v="1"/>
    <s v="pr"/>
  </r>
  <r>
    <x v="3"/>
    <s v="pr595"/>
    <x v="172"/>
    <x v="1"/>
    <s v="pr"/>
  </r>
  <r>
    <x v="3"/>
    <s v="pr29"/>
    <x v="173"/>
    <x v="1"/>
    <s v="pr"/>
  </r>
  <r>
    <x v="3"/>
    <s v="pr36"/>
    <x v="174"/>
    <x v="1"/>
    <s v="pr"/>
  </r>
  <r>
    <x v="3"/>
    <s v="pr678"/>
    <x v="175"/>
    <x v="1"/>
    <s v="pr"/>
  </r>
  <r>
    <x v="3"/>
    <s v="pr670"/>
    <x v="176"/>
    <x v="1"/>
    <s v="pr"/>
  </r>
  <r>
    <x v="3"/>
    <s v="pr422"/>
    <x v="177"/>
    <x v="1"/>
    <s v="pr"/>
  </r>
  <r>
    <x v="3"/>
    <s v="pr703"/>
    <x v="178"/>
    <x v="1"/>
    <s v="pr"/>
  </r>
  <r>
    <x v="3"/>
    <s v="pr698"/>
    <x v="179"/>
    <x v="1"/>
    <s v="pr"/>
  </r>
  <r>
    <x v="3"/>
    <s v="pr168"/>
    <x v="180"/>
    <x v="1"/>
    <s v="pr"/>
  </r>
  <r>
    <x v="3"/>
    <s v="pr17"/>
    <x v="181"/>
    <x v="0"/>
    <s v="pr"/>
  </r>
  <r>
    <x v="3"/>
    <s v="pr10"/>
    <x v="182"/>
    <x v="0"/>
    <s v="pr"/>
  </r>
  <r>
    <x v="3"/>
    <s v="pr857"/>
    <x v="183"/>
    <x v="1"/>
    <s v="pr"/>
  </r>
  <r>
    <x v="3"/>
    <s v="pr448"/>
    <x v="184"/>
    <x v="1"/>
    <s v="pr"/>
  </r>
  <r>
    <x v="3"/>
    <s v="pr449"/>
    <x v="185"/>
    <x v="1"/>
    <s v="pr"/>
  </r>
  <r>
    <x v="3"/>
    <s v="pr450"/>
    <x v="186"/>
    <x v="1"/>
    <s v="pr"/>
  </r>
  <r>
    <x v="3"/>
    <s v="pr451"/>
    <x v="187"/>
    <x v="1"/>
    <s v="pr"/>
  </r>
  <r>
    <x v="3"/>
    <s v="pr452"/>
    <x v="188"/>
    <x v="1"/>
    <s v="pr"/>
  </r>
  <r>
    <x v="3"/>
    <s v="pr453"/>
    <x v="189"/>
    <x v="1"/>
    <s v="pr"/>
  </r>
  <r>
    <x v="3"/>
    <s v="pr435"/>
    <x v="190"/>
    <x v="1"/>
    <s v="pr"/>
  </r>
  <r>
    <x v="3"/>
    <s v="pr714"/>
    <x v="191"/>
    <x v="1"/>
    <s v="pr"/>
  </r>
  <r>
    <x v="3"/>
    <s v="pr848"/>
    <x v="192"/>
    <x v="1"/>
    <s v="pr"/>
  </r>
  <r>
    <x v="3"/>
    <s v="pr713"/>
    <x v="193"/>
    <x v="1"/>
    <s v="pr"/>
  </r>
  <r>
    <x v="3"/>
    <s v="pr712"/>
    <x v="194"/>
    <x v="1"/>
    <s v="pr"/>
  </r>
  <r>
    <x v="3"/>
    <s v="pr530"/>
    <x v="195"/>
    <x v="1"/>
    <s v="pr"/>
  </r>
  <r>
    <x v="3"/>
    <s v="pr772"/>
    <x v="196"/>
    <x v="1"/>
    <s v="pr"/>
  </r>
  <r>
    <x v="3"/>
    <s v="pr531"/>
    <x v="197"/>
    <x v="1"/>
    <s v="pr"/>
  </r>
  <r>
    <x v="3"/>
    <s v="pr521"/>
    <x v="198"/>
    <x v="1"/>
    <s v="pr"/>
  </r>
  <r>
    <x v="3"/>
    <s v="pr853"/>
    <x v="199"/>
    <x v="1"/>
    <s v="pr"/>
  </r>
  <r>
    <x v="3"/>
    <s v="pr628"/>
    <x v="200"/>
    <x v="1"/>
    <s v="pr"/>
  </r>
  <r>
    <x v="3"/>
    <s v="pr3"/>
    <x v="201"/>
    <x v="0"/>
    <s v="pr"/>
  </r>
  <r>
    <x v="3"/>
    <s v="pr780"/>
    <x v="202"/>
    <x v="1"/>
    <s v="pr"/>
  </r>
  <r>
    <x v="3"/>
    <s v="pr779"/>
    <x v="203"/>
    <x v="1"/>
    <s v="pr"/>
  </r>
  <r>
    <x v="3"/>
    <s v="pr649"/>
    <x v="204"/>
    <x v="1"/>
    <s v="pr"/>
  </r>
  <r>
    <x v="3"/>
    <s v="pr20"/>
    <x v="205"/>
    <x v="0"/>
    <s v="pr"/>
  </r>
  <r>
    <x v="3"/>
    <s v="pr722"/>
    <x v="206"/>
    <x v="1"/>
    <s v="pr"/>
  </r>
  <r>
    <x v="3"/>
    <s v="pr630"/>
    <x v="207"/>
    <x v="1"/>
    <s v="pr"/>
  </r>
  <r>
    <x v="3"/>
    <s v="pr140"/>
    <x v="208"/>
    <x v="1"/>
    <s v="pr"/>
  </r>
  <r>
    <x v="3"/>
    <s v="pr34"/>
    <x v="209"/>
    <x v="0"/>
    <s v="pr"/>
  </r>
  <r>
    <x v="3"/>
    <s v="pr563"/>
    <x v="210"/>
    <x v="1"/>
    <s v="pr"/>
  </r>
  <r>
    <x v="3"/>
    <s v="pr443"/>
    <x v="211"/>
    <x v="0"/>
    <s v="pr"/>
  </r>
  <r>
    <x v="3"/>
    <s v="pr440"/>
    <x v="212"/>
    <x v="0"/>
    <s v="pr"/>
  </r>
  <r>
    <x v="3"/>
    <s v="pr558"/>
    <x v="213"/>
    <x v="1"/>
    <s v="pr"/>
  </r>
  <r>
    <x v="3"/>
    <s v="pr4"/>
    <x v="214"/>
    <x v="1"/>
    <s v="pr"/>
  </r>
  <r>
    <x v="3"/>
    <s v="pr737"/>
    <x v="215"/>
    <x v="1"/>
    <s v="pr"/>
  </r>
  <r>
    <x v="3"/>
    <s v="pr15"/>
    <x v="216"/>
    <x v="1"/>
    <s v="pr"/>
  </r>
  <r>
    <x v="3"/>
    <s v="pr16"/>
    <x v="217"/>
    <x v="1"/>
    <s v="pr"/>
  </r>
  <r>
    <x v="3"/>
    <s v="pr734"/>
    <x v="218"/>
    <x v="1"/>
    <s v="pr"/>
  </r>
  <r>
    <x v="3"/>
    <s v="pr723"/>
    <x v="219"/>
    <x v="1"/>
    <s v="pr"/>
  </r>
  <r>
    <x v="3"/>
    <s v="pr18"/>
    <x v="220"/>
    <x v="1"/>
    <s v="pr"/>
  </r>
  <r>
    <x v="3"/>
    <s v="pr19"/>
    <x v="221"/>
    <x v="1"/>
    <s v="pr"/>
  </r>
  <r>
    <x v="3"/>
    <s v="pr724"/>
    <x v="222"/>
    <x v="1"/>
    <s v="pr"/>
  </r>
  <r>
    <x v="3"/>
    <s v="pr725"/>
    <x v="223"/>
    <x v="1"/>
    <s v="pr"/>
  </r>
  <r>
    <x v="3"/>
    <s v="pr736"/>
    <x v="224"/>
    <x v="1"/>
    <s v="pr"/>
  </r>
  <r>
    <x v="3"/>
    <s v="pr726"/>
    <x v="225"/>
    <x v="1"/>
    <s v="pr"/>
  </r>
  <r>
    <x v="3"/>
    <s v="pr11"/>
    <x v="226"/>
    <x v="1"/>
    <s v="pr"/>
  </r>
  <r>
    <x v="3"/>
    <s v="pr727"/>
    <x v="227"/>
    <x v="1"/>
    <s v="pr"/>
  </r>
  <r>
    <x v="3"/>
    <s v="pr739"/>
    <x v="228"/>
    <x v="1"/>
    <s v="pr"/>
  </r>
  <r>
    <x v="3"/>
    <s v="pr9"/>
    <x v="229"/>
    <x v="1"/>
    <s v="pr"/>
  </r>
  <r>
    <x v="3"/>
    <s v="pr738"/>
    <x v="230"/>
    <x v="1"/>
    <s v="pr"/>
  </r>
  <r>
    <x v="3"/>
    <s v="pr728"/>
    <x v="231"/>
    <x v="1"/>
    <s v="pr"/>
  </r>
  <r>
    <x v="3"/>
    <s v="pr729"/>
    <x v="232"/>
    <x v="1"/>
    <s v="pr"/>
  </r>
  <r>
    <x v="3"/>
    <s v="pr730"/>
    <x v="233"/>
    <x v="1"/>
    <s v="pr"/>
  </r>
  <r>
    <x v="3"/>
    <s v="pr735"/>
    <x v="234"/>
    <x v="1"/>
    <s v="pr"/>
  </r>
  <r>
    <x v="3"/>
    <s v="pr535"/>
    <x v="235"/>
    <x v="1"/>
    <s v="pr"/>
  </r>
  <r>
    <x v="3"/>
    <s v="pr644"/>
    <x v="236"/>
    <x v="1"/>
    <s v="pr"/>
  </r>
  <r>
    <x v="3"/>
    <s v="pr30"/>
    <x v="237"/>
    <x v="0"/>
    <s v="pr"/>
  </r>
  <r>
    <x v="3"/>
    <s v="pr8"/>
    <x v="238"/>
    <x v="1"/>
    <s v="pr"/>
  </r>
  <r>
    <x v="3"/>
    <s v="pr529"/>
    <x v="239"/>
    <x v="1"/>
    <s v="pr"/>
  </r>
  <r>
    <x v="3"/>
    <s v="pr559"/>
    <x v="240"/>
    <x v="1"/>
    <s v="pr"/>
  </r>
  <r>
    <x v="3"/>
    <s v="pr26"/>
    <x v="241"/>
    <x v="0"/>
    <s v="pr"/>
  </r>
  <r>
    <x v="3"/>
    <s v="pr399"/>
    <x v="242"/>
    <x v="0"/>
    <s v="pr"/>
  </r>
  <r>
    <x v="3"/>
    <s v="pr28"/>
    <x v="243"/>
    <x v="0"/>
    <s v="pr"/>
  </r>
  <r>
    <x v="3"/>
    <s v="pr673"/>
    <x v="244"/>
    <x v="1"/>
    <s v="pr"/>
  </r>
  <r>
    <x v="3"/>
    <s v="pr568"/>
    <x v="245"/>
    <x v="1"/>
    <s v="pr"/>
  </r>
  <r>
    <x v="3"/>
    <s v="pr710"/>
    <x v="246"/>
    <x v="1"/>
    <s v="pr"/>
  </r>
  <r>
    <x v="3"/>
    <s v="pr704"/>
    <x v="247"/>
    <x v="1"/>
    <s v="pr"/>
  </r>
  <r>
    <x v="3"/>
    <s v="pr705"/>
    <x v="248"/>
    <x v="1"/>
    <s v="pr"/>
  </r>
  <r>
    <x v="3"/>
    <s v="pr512"/>
    <x v="249"/>
    <x v="1"/>
    <s v="pr"/>
  </r>
  <r>
    <x v="3"/>
    <s v="pr469"/>
    <x v="250"/>
    <x v="1"/>
    <s v="pr"/>
  </r>
  <r>
    <x v="3"/>
    <s v="pr484"/>
    <x v="251"/>
    <x v="1"/>
    <s v="pr"/>
  </r>
  <r>
    <x v="3"/>
    <s v="pr14"/>
    <x v="52"/>
    <x v="1"/>
    <s v="pr"/>
  </r>
  <r>
    <x v="3"/>
    <s v="pr731"/>
    <x v="252"/>
    <x v="1"/>
    <s v="pr"/>
  </r>
  <r>
    <x v="3"/>
    <s v="pr833"/>
    <x v="253"/>
    <x v="1"/>
    <s v="pr"/>
  </r>
  <r>
    <x v="3"/>
    <s v="pr834"/>
    <x v="254"/>
    <x v="1"/>
    <s v="pr"/>
  </r>
  <r>
    <x v="3"/>
    <s v="pr835"/>
    <x v="255"/>
    <x v="1"/>
    <s v="pr"/>
  </r>
  <r>
    <x v="3"/>
    <s v="pr836"/>
    <x v="256"/>
    <x v="1"/>
    <s v="pr"/>
  </r>
  <r>
    <x v="3"/>
    <s v="pr837"/>
    <x v="257"/>
    <x v="1"/>
    <s v="pr"/>
  </r>
  <r>
    <x v="3"/>
    <s v="pr838"/>
    <x v="258"/>
    <x v="1"/>
    <s v="pr"/>
  </r>
  <r>
    <x v="3"/>
    <s v="pr839"/>
    <x v="259"/>
    <x v="1"/>
    <s v="pr"/>
  </r>
  <r>
    <x v="3"/>
    <s v="pr823"/>
    <x v="260"/>
    <x v="1"/>
    <s v="pr"/>
  </r>
  <r>
    <x v="3"/>
    <s v="pr832"/>
    <x v="261"/>
    <x v="1"/>
    <s v="pr"/>
  </r>
  <r>
    <x v="3"/>
    <s v="pr824"/>
    <x v="262"/>
    <x v="1"/>
    <s v="pr"/>
  </r>
  <r>
    <x v="3"/>
    <s v="pr825"/>
    <x v="263"/>
    <x v="1"/>
    <s v="pr"/>
  </r>
  <r>
    <x v="3"/>
    <s v="pr826"/>
    <x v="264"/>
    <x v="1"/>
    <s v="pr"/>
  </r>
  <r>
    <x v="3"/>
    <s v="pr827"/>
    <x v="265"/>
    <x v="1"/>
    <s v="pr"/>
  </r>
  <r>
    <x v="3"/>
    <s v="pr828"/>
    <x v="266"/>
    <x v="1"/>
    <s v="pr"/>
  </r>
  <r>
    <x v="3"/>
    <s v="pr829"/>
    <x v="267"/>
    <x v="1"/>
    <s v="pr"/>
  </r>
  <r>
    <x v="3"/>
    <s v="pr830"/>
    <x v="268"/>
    <x v="1"/>
    <s v="pr"/>
  </r>
  <r>
    <x v="3"/>
    <s v="pr831"/>
    <x v="269"/>
    <x v="1"/>
    <s v="pr"/>
  </r>
  <r>
    <x v="3"/>
    <s v="pr817"/>
    <x v="270"/>
    <x v="1"/>
    <s v="pr"/>
  </r>
  <r>
    <x v="3"/>
    <s v="pr818"/>
    <x v="271"/>
    <x v="1"/>
    <s v="pr"/>
  </r>
  <r>
    <x v="3"/>
    <s v="pr819"/>
    <x v="272"/>
    <x v="1"/>
    <s v="pr"/>
  </r>
  <r>
    <x v="3"/>
    <s v="pr820"/>
    <x v="273"/>
    <x v="1"/>
    <s v="pr"/>
  </r>
  <r>
    <x v="3"/>
    <s v="pr821"/>
    <x v="274"/>
    <x v="1"/>
    <s v="pr"/>
  </r>
  <r>
    <x v="3"/>
    <s v="pr822"/>
    <x v="275"/>
    <x v="1"/>
    <s v="pr"/>
  </r>
  <r>
    <x v="3"/>
    <s v="pr804"/>
    <x v="276"/>
    <x v="1"/>
    <s v="pr"/>
  </r>
  <r>
    <x v="3"/>
    <s v="pr816"/>
    <x v="277"/>
    <x v="1"/>
    <s v="pr"/>
  </r>
  <r>
    <x v="3"/>
    <s v="pr807"/>
    <x v="278"/>
    <x v="1"/>
    <s v="pr"/>
  </r>
  <r>
    <x v="3"/>
    <s v="pr806"/>
    <x v="279"/>
    <x v="1"/>
    <s v="pr"/>
  </r>
  <r>
    <x v="3"/>
    <s v="pr810"/>
    <x v="280"/>
    <x v="1"/>
    <s v="pr"/>
  </r>
  <r>
    <x v="3"/>
    <s v="pr812"/>
    <x v="281"/>
    <x v="1"/>
    <s v="pr"/>
  </r>
  <r>
    <x v="3"/>
    <s v="pr803"/>
    <x v="282"/>
    <x v="1"/>
    <s v="pr"/>
  </r>
  <r>
    <x v="3"/>
    <s v="pr805"/>
    <x v="283"/>
    <x v="1"/>
    <s v="pr"/>
  </r>
  <r>
    <x v="3"/>
    <s v="pr811"/>
    <x v="284"/>
    <x v="1"/>
    <s v="pr"/>
  </r>
  <r>
    <x v="3"/>
    <s v="pr814"/>
    <x v="285"/>
    <x v="1"/>
    <s v="pr"/>
  </r>
  <r>
    <x v="3"/>
    <s v="pr808"/>
    <x v="286"/>
    <x v="1"/>
    <s v="pr"/>
  </r>
  <r>
    <x v="3"/>
    <s v="pr809"/>
    <x v="287"/>
    <x v="1"/>
    <s v="pr"/>
  </r>
  <r>
    <x v="3"/>
    <s v="pr813"/>
    <x v="288"/>
    <x v="1"/>
    <s v="pr"/>
  </r>
  <r>
    <x v="3"/>
    <s v="pr815"/>
    <x v="289"/>
    <x v="1"/>
    <s v="pr"/>
  </r>
  <r>
    <x v="3"/>
    <s v="pr799"/>
    <x v="290"/>
    <x v="1"/>
    <s v="pr"/>
  </r>
  <r>
    <x v="3"/>
    <s v="pr800"/>
    <x v="291"/>
    <x v="1"/>
    <s v="pr"/>
  </r>
  <r>
    <x v="3"/>
    <s v="pr801"/>
    <x v="292"/>
    <x v="1"/>
    <s v="pr"/>
  </r>
  <r>
    <x v="3"/>
    <s v="pr802"/>
    <x v="293"/>
    <x v="1"/>
    <s v="pr"/>
  </r>
  <r>
    <x v="3"/>
    <s v="pr667"/>
    <x v="294"/>
    <x v="1"/>
    <s v="pr"/>
  </r>
  <r>
    <x v="3"/>
    <s v="pr662"/>
    <x v="295"/>
    <x v="1"/>
    <s v="pr"/>
  </r>
  <r>
    <x v="3"/>
    <s v="pr660"/>
    <x v="296"/>
    <x v="1"/>
    <s v="pr"/>
  </r>
  <r>
    <x v="3"/>
    <s v="pr663"/>
    <x v="297"/>
    <x v="1"/>
    <s v="pr"/>
  </r>
  <r>
    <x v="3"/>
    <s v="pr480"/>
    <x v="298"/>
    <x v="1"/>
    <s v="pr"/>
  </r>
  <r>
    <x v="3"/>
    <s v="pr603"/>
    <x v="299"/>
    <x v="1"/>
    <s v="pr"/>
  </r>
  <r>
    <x v="3"/>
    <s v="pr761"/>
    <x v="300"/>
    <x v="1"/>
    <s v="pr"/>
  </r>
  <r>
    <x v="3"/>
    <s v="pr475"/>
    <x v="301"/>
    <x v="1"/>
    <s v="pr"/>
  </r>
  <r>
    <x v="3"/>
    <s v="pr749"/>
    <x v="302"/>
    <x v="1"/>
    <s v="pr"/>
  </r>
  <r>
    <x v="3"/>
    <s v="pr562"/>
    <x v="303"/>
    <x v="1"/>
    <s v="pr"/>
  </r>
  <r>
    <x v="3"/>
    <s v="pr551"/>
    <x v="68"/>
    <x v="1"/>
    <s v="pr"/>
  </r>
  <r>
    <x v="3"/>
    <s v="pr46"/>
    <x v="304"/>
    <x v="1"/>
    <s v="pr"/>
  </r>
  <r>
    <x v="3"/>
    <s v="pr47"/>
    <x v="305"/>
    <x v="1"/>
    <s v="pr"/>
  </r>
  <r>
    <x v="3"/>
    <s v="pr48"/>
    <x v="306"/>
    <x v="1"/>
    <s v="pr"/>
  </r>
  <r>
    <x v="3"/>
    <s v="pr49"/>
    <x v="307"/>
    <x v="1"/>
    <s v="pr"/>
  </r>
  <r>
    <x v="3"/>
    <s v="pr50"/>
    <x v="308"/>
    <x v="1"/>
    <s v="pr"/>
  </r>
  <r>
    <x v="3"/>
    <s v="pr51"/>
    <x v="309"/>
    <x v="1"/>
    <s v="pr"/>
  </r>
  <r>
    <x v="3"/>
    <s v="pr52"/>
    <x v="310"/>
    <x v="1"/>
    <s v="pr"/>
  </r>
  <r>
    <x v="3"/>
    <s v="pr53"/>
    <x v="311"/>
    <x v="1"/>
    <s v="pr"/>
  </r>
  <r>
    <x v="3"/>
    <s v="pr54"/>
    <x v="312"/>
    <x v="1"/>
    <s v="pr"/>
  </r>
  <r>
    <x v="3"/>
    <s v="pr55"/>
    <x v="313"/>
    <x v="1"/>
    <s v="pr"/>
  </r>
  <r>
    <x v="3"/>
    <s v="pr56"/>
    <x v="314"/>
    <x v="1"/>
    <s v="pr"/>
  </r>
  <r>
    <x v="3"/>
    <s v="pr57"/>
    <x v="315"/>
    <x v="1"/>
    <s v="pr"/>
  </r>
  <r>
    <x v="3"/>
    <s v="pr58"/>
    <x v="316"/>
    <x v="1"/>
    <s v="pr"/>
  </r>
  <r>
    <x v="3"/>
    <s v="pr60"/>
    <x v="317"/>
    <x v="1"/>
    <s v="pr"/>
  </r>
  <r>
    <x v="3"/>
    <s v="pr61"/>
    <x v="318"/>
    <x v="1"/>
    <s v="pr"/>
  </r>
  <r>
    <x v="3"/>
    <s v="pr62"/>
    <x v="319"/>
    <x v="1"/>
    <s v="pr"/>
  </r>
  <r>
    <x v="3"/>
    <s v="pr63"/>
    <x v="320"/>
    <x v="1"/>
    <s v="pr"/>
  </r>
  <r>
    <x v="3"/>
    <s v="pr64"/>
    <x v="321"/>
    <x v="1"/>
    <s v="pr"/>
  </r>
  <r>
    <x v="3"/>
    <s v="pr65"/>
    <x v="322"/>
    <x v="1"/>
    <s v="pr"/>
  </r>
  <r>
    <x v="3"/>
    <s v="pr66"/>
    <x v="323"/>
    <x v="1"/>
    <s v="pr"/>
  </r>
  <r>
    <x v="3"/>
    <s v="pr67"/>
    <x v="324"/>
    <x v="1"/>
    <s v="pr"/>
  </r>
  <r>
    <x v="3"/>
    <s v="pr68"/>
    <x v="325"/>
    <x v="1"/>
    <s v="pr"/>
  </r>
  <r>
    <x v="3"/>
    <s v="pr69"/>
    <x v="326"/>
    <x v="1"/>
    <s v="pr"/>
  </r>
  <r>
    <x v="3"/>
    <s v="pr71"/>
    <x v="327"/>
    <x v="1"/>
    <s v="pr"/>
  </r>
  <r>
    <x v="3"/>
    <s v="pr72"/>
    <x v="328"/>
    <x v="1"/>
    <s v="pr"/>
  </r>
  <r>
    <x v="3"/>
    <s v="pr73"/>
    <x v="329"/>
    <x v="1"/>
    <s v="pr"/>
  </r>
  <r>
    <x v="3"/>
    <s v="pr75"/>
    <x v="330"/>
    <x v="1"/>
    <s v="pr"/>
  </r>
  <r>
    <x v="3"/>
    <s v="pr76"/>
    <x v="331"/>
    <x v="1"/>
    <s v="pr"/>
  </r>
  <r>
    <x v="3"/>
    <s v="pr77"/>
    <x v="332"/>
    <x v="1"/>
    <s v="pr"/>
  </r>
  <r>
    <x v="3"/>
    <s v="pr78"/>
    <x v="333"/>
    <x v="1"/>
    <s v="pr"/>
  </r>
  <r>
    <x v="3"/>
    <s v="pr86"/>
    <x v="334"/>
    <x v="1"/>
    <s v="pr"/>
  </r>
  <r>
    <x v="3"/>
    <s v="pr79"/>
    <x v="335"/>
    <x v="1"/>
    <s v="pr"/>
  </r>
  <r>
    <x v="3"/>
    <s v="pr80"/>
    <x v="336"/>
    <x v="1"/>
    <s v="pr"/>
  </r>
  <r>
    <x v="3"/>
    <s v="pr81"/>
    <x v="337"/>
    <x v="1"/>
    <s v="pr"/>
  </r>
  <r>
    <x v="3"/>
    <s v="pr82"/>
    <x v="338"/>
    <x v="1"/>
    <s v="pr"/>
  </r>
  <r>
    <x v="3"/>
    <s v="pr70"/>
    <x v="339"/>
    <x v="1"/>
    <s v="pr"/>
  </r>
  <r>
    <x v="3"/>
    <s v="pr83"/>
    <x v="340"/>
    <x v="1"/>
    <s v="pr"/>
  </r>
  <r>
    <x v="3"/>
    <s v="pr85"/>
    <x v="341"/>
    <x v="1"/>
    <s v="pr"/>
  </r>
  <r>
    <x v="3"/>
    <s v="pr87"/>
    <x v="342"/>
    <x v="1"/>
    <s v="pr"/>
  </r>
  <r>
    <x v="3"/>
    <s v="pr88"/>
    <x v="343"/>
    <x v="1"/>
    <s v="pr"/>
  </r>
  <r>
    <x v="3"/>
    <s v="pr89"/>
    <x v="344"/>
    <x v="1"/>
    <s v="pr"/>
  </r>
  <r>
    <x v="3"/>
    <s v="pr90"/>
    <x v="345"/>
    <x v="1"/>
    <s v="pr"/>
  </r>
  <r>
    <x v="3"/>
    <s v="pr91"/>
    <x v="346"/>
    <x v="1"/>
    <s v="pr"/>
  </r>
  <r>
    <x v="3"/>
    <s v="pr92"/>
    <x v="347"/>
    <x v="1"/>
    <s v="pr"/>
  </r>
  <r>
    <x v="3"/>
    <s v="pr43"/>
    <x v="348"/>
    <x v="1"/>
    <s v="pr"/>
  </r>
  <r>
    <x v="3"/>
    <s v="pr44"/>
    <x v="349"/>
    <x v="1"/>
    <s v="pr"/>
  </r>
  <r>
    <x v="3"/>
    <s v="pr45"/>
    <x v="350"/>
    <x v="1"/>
    <s v="pr"/>
  </r>
  <r>
    <x v="3"/>
    <s v="pr773"/>
    <x v="351"/>
    <x v="1"/>
    <s v="pr"/>
  </r>
  <r>
    <x v="3"/>
    <s v="pr756"/>
    <x v="352"/>
    <x v="1"/>
    <s v="pr"/>
  </r>
  <r>
    <x v="3"/>
    <s v="pr757"/>
    <x v="353"/>
    <x v="1"/>
    <s v="pr"/>
  </r>
  <r>
    <x v="3"/>
    <s v="pr758"/>
    <x v="354"/>
    <x v="1"/>
    <s v="pr"/>
  </r>
  <r>
    <x v="3"/>
    <s v="pr759"/>
    <x v="355"/>
    <x v="1"/>
    <s v="pr"/>
  </r>
  <r>
    <x v="3"/>
    <s v="pr760"/>
    <x v="356"/>
    <x v="1"/>
    <s v="pr"/>
  </r>
  <r>
    <x v="3"/>
    <s v="pr765"/>
    <x v="357"/>
    <x v="1"/>
    <s v="pr"/>
  </r>
  <r>
    <x v="3"/>
    <s v="pr762"/>
    <x v="358"/>
    <x v="1"/>
    <s v="pr"/>
  </r>
  <r>
    <x v="3"/>
    <s v="pr763"/>
    <x v="359"/>
    <x v="1"/>
    <s v="pr"/>
  </r>
  <r>
    <x v="3"/>
    <s v="pr778"/>
    <x v="360"/>
    <x v="1"/>
    <s v="pr"/>
  </r>
  <r>
    <x v="3"/>
    <s v="pr764"/>
    <x v="361"/>
    <x v="1"/>
    <s v="pr"/>
  </r>
  <r>
    <x v="3"/>
    <s v="pr766"/>
    <x v="362"/>
    <x v="1"/>
    <s v="pr"/>
  </r>
  <r>
    <x v="3"/>
    <s v="pr767"/>
    <x v="363"/>
    <x v="1"/>
    <s v="pr"/>
  </r>
  <r>
    <x v="3"/>
    <s v="pr768"/>
    <x v="364"/>
    <x v="1"/>
    <s v="pr"/>
  </r>
  <r>
    <x v="3"/>
    <s v="pr769"/>
    <x v="365"/>
    <x v="1"/>
    <s v="pr"/>
  </r>
  <r>
    <x v="3"/>
    <s v="pr770"/>
    <x v="366"/>
    <x v="1"/>
    <s v="pr"/>
  </r>
  <r>
    <x v="3"/>
    <s v="pr771"/>
    <x v="367"/>
    <x v="1"/>
    <s v="pr"/>
  </r>
  <r>
    <x v="3"/>
    <s v="pr27"/>
    <x v="368"/>
    <x v="1"/>
    <s v="pr"/>
  </r>
  <r>
    <x v="3"/>
    <s v="pr777"/>
    <x v="369"/>
    <x v="1"/>
    <s v="pr"/>
  </r>
  <r>
    <x v="3"/>
    <s v="pr774"/>
    <x v="370"/>
    <x v="1"/>
    <s v="pr"/>
  </r>
  <r>
    <x v="3"/>
    <s v="pr32"/>
    <x v="371"/>
    <x v="1"/>
    <s v="pr"/>
  </r>
  <r>
    <x v="3"/>
    <s v="pr775"/>
    <x v="372"/>
    <x v="1"/>
    <s v="pr"/>
  </r>
  <r>
    <x v="3"/>
    <s v="pr35"/>
    <x v="373"/>
    <x v="1"/>
    <s v="pr"/>
  </r>
  <r>
    <x v="3"/>
    <s v="pr776"/>
    <x v="374"/>
    <x v="1"/>
    <s v="pr"/>
  </r>
  <r>
    <x v="3"/>
    <s v="pr37"/>
    <x v="375"/>
    <x v="1"/>
    <s v="pr"/>
  </r>
  <r>
    <x v="3"/>
    <s v="pr38"/>
    <x v="376"/>
    <x v="1"/>
    <s v="pr"/>
  </r>
  <r>
    <x v="3"/>
    <s v="pr39"/>
    <x v="377"/>
    <x v="1"/>
    <s v="pr"/>
  </r>
  <r>
    <x v="3"/>
    <s v="pr40"/>
    <x v="378"/>
    <x v="1"/>
    <s v="pr"/>
  </r>
  <r>
    <x v="3"/>
    <s v="pr41"/>
    <x v="379"/>
    <x v="1"/>
    <s v="pr"/>
  </r>
  <r>
    <x v="3"/>
    <s v="pr42"/>
    <x v="380"/>
    <x v="1"/>
    <s v="pr"/>
  </r>
  <r>
    <x v="3"/>
    <s v="pr513"/>
    <x v="381"/>
    <x v="1"/>
    <s v="pr"/>
  </r>
  <r>
    <x v="3"/>
    <s v="pr651"/>
    <x v="382"/>
    <x v="1"/>
    <s v="pr"/>
  </r>
  <r>
    <x v="3"/>
    <s v="pr652"/>
    <x v="383"/>
    <x v="1"/>
    <s v="pr"/>
  </r>
  <r>
    <x v="3"/>
    <s v="pr732"/>
    <x v="384"/>
    <x v="1"/>
    <s v="pr"/>
  </r>
  <r>
    <x v="3"/>
    <s v="pr534"/>
    <x v="385"/>
    <x v="1"/>
    <s v="pr"/>
  </r>
  <r>
    <x v="3"/>
    <s v="pr462"/>
    <x v="386"/>
    <x v="1"/>
    <s v="pr"/>
  </r>
  <r>
    <x v="3"/>
    <s v="pr409"/>
    <x v="387"/>
    <x v="1"/>
    <s v="pr"/>
  </r>
  <r>
    <x v="3"/>
    <s v="pr602"/>
    <x v="388"/>
    <x v="1"/>
    <s v="pr"/>
  </r>
  <r>
    <x v="3"/>
    <s v="pr463"/>
    <x v="389"/>
    <x v="1"/>
    <s v="pr"/>
  </r>
  <r>
    <x v="3"/>
    <s v="pr859"/>
    <x v="390"/>
    <x v="1"/>
    <s v="pr"/>
  </r>
  <r>
    <x v="3"/>
    <s v="pr858"/>
    <x v="391"/>
    <x v="1"/>
    <s v="pr"/>
  </r>
  <r>
    <x v="3"/>
    <s v="pr793"/>
    <x v="392"/>
    <x v="1"/>
    <s v="pr"/>
  </r>
  <r>
    <x v="3"/>
    <s v="pr856"/>
    <x v="393"/>
    <x v="1"/>
    <s v="pr"/>
  </r>
  <r>
    <x v="3"/>
    <s v="pr709"/>
    <x v="394"/>
    <x v="1"/>
    <s v="pr"/>
  </r>
  <r>
    <x v="3"/>
    <s v="pr682"/>
    <x v="395"/>
    <x v="1"/>
    <s v="pr"/>
  </r>
  <r>
    <x v="3"/>
    <s v="pr564"/>
    <x v="396"/>
    <x v="1"/>
    <s v="pr"/>
  </r>
  <r>
    <x v="3"/>
    <s v="pr676"/>
    <x v="397"/>
    <x v="1"/>
    <s v="pr"/>
  </r>
  <r>
    <x v="3"/>
    <s v="pr677"/>
    <x v="398"/>
    <x v="1"/>
    <s v="pr"/>
  </r>
  <r>
    <x v="3"/>
    <s v="pr851"/>
    <x v="399"/>
    <x v="1"/>
    <s v="pr"/>
  </r>
  <r>
    <x v="3"/>
    <s v="pr31"/>
    <x v="400"/>
    <x v="1"/>
    <s v="pr"/>
  </r>
  <r>
    <x v="3"/>
    <s v="pr5"/>
    <x v="401"/>
    <x v="1"/>
    <s v="pr"/>
  </r>
  <r>
    <x v="3"/>
    <s v="pr500"/>
    <x v="402"/>
    <x v="1"/>
    <s v="pr"/>
  </r>
  <r>
    <x v="3"/>
    <s v="pr748"/>
    <x v="403"/>
    <x v="1"/>
    <s v="pr"/>
  </r>
  <r>
    <x v="3"/>
    <s v="pr668"/>
    <x v="404"/>
    <x v="1"/>
    <s v="pr"/>
  </r>
  <r>
    <x v="3"/>
    <s v="pr546"/>
    <x v="405"/>
    <x v="1"/>
    <s v="pr"/>
  </r>
  <r>
    <x v="3"/>
    <s v="pr567"/>
    <x v="406"/>
    <x v="1"/>
    <s v="pr"/>
  </r>
  <r>
    <x v="3"/>
    <s v="pr624"/>
    <x v="407"/>
    <x v="1"/>
    <s v="pr"/>
  </r>
  <r>
    <x v="3"/>
    <s v="pr588"/>
    <x v="408"/>
    <x v="1"/>
    <s v="pr"/>
  </r>
  <r>
    <x v="3"/>
    <s v="pr631"/>
    <x v="409"/>
    <x v="1"/>
    <s v="pr"/>
  </r>
  <r>
    <x v="3"/>
    <s v="pr556"/>
    <x v="410"/>
    <x v="1"/>
    <s v="pr"/>
  </r>
  <r>
    <x v="3"/>
    <s v="pr553"/>
    <x v="411"/>
    <x v="1"/>
    <s v="pr"/>
  </r>
  <r>
    <x v="3"/>
    <s v="pr554"/>
    <x v="412"/>
    <x v="1"/>
    <s v="pr"/>
  </r>
  <r>
    <x v="3"/>
    <s v="pr687"/>
    <x v="413"/>
    <x v="1"/>
    <s v="pr"/>
  </r>
  <r>
    <x v="3"/>
    <s v="pr740"/>
    <x v="60"/>
    <x v="1"/>
    <s v="pr"/>
  </r>
  <r>
    <x v="3"/>
    <s v="pr852"/>
    <x v="414"/>
    <x v="1"/>
    <s v="pr"/>
  </r>
  <r>
    <x v="3"/>
    <s v="pr745"/>
    <x v="415"/>
    <x v="1"/>
    <s v="pr"/>
  </r>
  <r>
    <x v="3"/>
    <s v="pr585"/>
    <x v="416"/>
    <x v="1"/>
    <s v="pr"/>
  </r>
  <r>
    <x v="3"/>
    <s v="pr586"/>
    <x v="417"/>
    <x v="1"/>
    <s v="pr"/>
  </r>
  <r>
    <x v="3"/>
    <s v="pr685"/>
    <x v="418"/>
    <x v="1"/>
    <s v="pr"/>
  </r>
  <r>
    <x v="3"/>
    <s v="pr688"/>
    <x v="419"/>
    <x v="1"/>
    <s v="pr"/>
  </r>
  <r>
    <x v="3"/>
    <s v="pr589"/>
    <x v="420"/>
    <x v="1"/>
    <s v="pr"/>
  </r>
  <r>
    <x v="3"/>
    <s v="pr573"/>
    <x v="421"/>
    <x v="1"/>
    <s v="pr"/>
  </r>
  <r>
    <x v="3"/>
    <s v="pr679"/>
    <x v="422"/>
    <x v="1"/>
    <s v="pr"/>
  </r>
  <r>
    <x v="3"/>
    <s v="pr526"/>
    <x v="423"/>
    <x v="1"/>
    <s v="pr"/>
  </r>
  <r>
    <x v="3"/>
    <s v="pr459"/>
    <x v="424"/>
    <x v="1"/>
    <s v="pr"/>
  </r>
  <r>
    <x v="3"/>
    <s v="pr854"/>
    <x v="425"/>
    <x v="1"/>
    <s v="pr"/>
  </r>
  <r>
    <x v="3"/>
    <s v="pr629"/>
    <x v="426"/>
    <x v="1"/>
    <s v="pr"/>
  </r>
  <r>
    <x v="3"/>
    <s v="pr733"/>
    <x v="427"/>
    <x v="1"/>
    <s v="pr"/>
  </r>
  <r>
    <x v="3"/>
    <s v="pr516"/>
    <x v="428"/>
    <x v="1"/>
    <s v="pr"/>
  </r>
  <r>
    <x v="3"/>
    <s v="pr84"/>
    <x v="429"/>
    <x v="1"/>
    <s v="pr"/>
  </r>
  <r>
    <x v="3"/>
    <s v="pr601"/>
    <x v="430"/>
    <x v="1"/>
    <s v="pr"/>
  </r>
  <r>
    <x v="3"/>
    <s v="pr840"/>
    <x v="431"/>
    <x v="1"/>
    <s v="pr"/>
  </r>
  <r>
    <x v="3"/>
    <s v="pr576"/>
    <x v="432"/>
    <x v="1"/>
    <s v="pr"/>
  </r>
  <r>
    <x v="3"/>
    <s v="pr693"/>
    <x v="35"/>
    <x v="1"/>
    <s v="pr"/>
  </r>
  <r>
    <x v="3"/>
    <s v="pr653"/>
    <x v="433"/>
    <x v="1"/>
    <s v="pr"/>
  </r>
  <r>
    <x v="3"/>
    <s v="pr532"/>
    <x v="434"/>
    <x v="1"/>
    <s v="pr"/>
  </r>
  <r>
    <x v="3"/>
    <s v="pr413"/>
    <x v="435"/>
    <x v="1"/>
    <s v="pr"/>
  </r>
  <r>
    <x v="3"/>
    <s v="pr505"/>
    <x v="436"/>
    <x v="1"/>
    <s v="pr"/>
  </r>
  <r>
    <x v="3"/>
    <s v="pr717"/>
    <x v="437"/>
    <x v="1"/>
    <s v="pr"/>
  </r>
  <r>
    <x v="3"/>
    <s v="pr509"/>
    <x v="438"/>
    <x v="1"/>
    <s v="pr"/>
  </r>
  <r>
    <x v="3"/>
    <s v="pr510"/>
    <x v="439"/>
    <x v="1"/>
    <s v="pr"/>
  </r>
  <r>
    <x v="3"/>
    <s v="pr600"/>
    <x v="440"/>
    <x v="1"/>
    <s v="pr"/>
  </r>
  <r>
    <x v="3"/>
    <s v="pr502"/>
    <x v="441"/>
    <x v="1"/>
    <s v="pr"/>
  </r>
  <r>
    <x v="3"/>
    <s v="pr501"/>
    <x v="442"/>
    <x v="1"/>
    <s v="pr"/>
  </r>
  <r>
    <x v="3"/>
    <s v="pr495"/>
    <x v="443"/>
    <x v="1"/>
    <s v="pr"/>
  </r>
  <r>
    <x v="3"/>
    <s v="pr795"/>
    <x v="444"/>
    <x v="1"/>
    <s v="pr"/>
  </r>
  <r>
    <x v="3"/>
    <s v="pr623"/>
    <x v="445"/>
    <x v="1"/>
    <s v="pr"/>
  </r>
  <r>
    <x v="3"/>
    <s v="pr569"/>
    <x v="446"/>
    <x v="1"/>
    <s v="pr"/>
  </r>
  <r>
    <x v="3"/>
    <s v="pr570"/>
    <x v="447"/>
    <x v="1"/>
    <s v="pr"/>
  </r>
  <r>
    <x v="3"/>
    <s v="pr571"/>
    <x v="448"/>
    <x v="1"/>
    <s v="pr"/>
  </r>
  <r>
    <x v="3"/>
    <s v="pr626"/>
    <x v="449"/>
    <x v="1"/>
    <s v="pr"/>
  </r>
  <r>
    <x v="3"/>
    <s v="pr94"/>
    <x v="450"/>
    <x v="1"/>
    <s v="pr"/>
  </r>
  <r>
    <x v="3"/>
    <s v="pr95"/>
    <x v="451"/>
    <x v="1"/>
    <s v="pr"/>
  </r>
  <r>
    <x v="3"/>
    <s v="pr96"/>
    <x v="452"/>
    <x v="1"/>
    <s v="pr"/>
  </r>
  <r>
    <x v="3"/>
    <s v="pr97"/>
    <x v="453"/>
    <x v="1"/>
    <s v="pr"/>
  </r>
  <r>
    <x v="3"/>
    <s v="pr98"/>
    <x v="454"/>
    <x v="1"/>
    <s v="pr"/>
  </r>
  <r>
    <x v="3"/>
    <s v="pr99"/>
    <x v="455"/>
    <x v="1"/>
    <s v="pr"/>
  </r>
  <r>
    <x v="3"/>
    <s v="pr100"/>
    <x v="456"/>
    <x v="1"/>
    <s v="pr"/>
  </r>
  <r>
    <x v="3"/>
    <s v="pr101"/>
    <x v="457"/>
    <x v="1"/>
    <s v="pr"/>
  </r>
  <r>
    <x v="3"/>
    <s v="pr103"/>
    <x v="458"/>
    <x v="1"/>
    <s v="pr"/>
  </r>
  <r>
    <x v="3"/>
    <s v="pr104"/>
    <x v="459"/>
    <x v="1"/>
    <s v="pr"/>
  </r>
  <r>
    <x v="3"/>
    <s v="pr105"/>
    <x v="460"/>
    <x v="1"/>
    <s v="pr"/>
  </r>
  <r>
    <x v="3"/>
    <s v="pr846"/>
    <x v="461"/>
    <x v="1"/>
    <s v="pr"/>
  </r>
  <r>
    <x v="3"/>
    <s v="pr845"/>
    <x v="462"/>
    <x v="1"/>
    <s v="pr"/>
  </r>
  <r>
    <x v="3"/>
    <s v="pr844"/>
    <x v="463"/>
    <x v="1"/>
    <s v="pr"/>
  </r>
  <r>
    <x v="3"/>
    <s v="pr491"/>
    <x v="464"/>
    <x v="1"/>
    <s v="pr"/>
  </r>
  <r>
    <x v="3"/>
    <s v="pr1"/>
    <x v="465"/>
    <x v="1"/>
    <s v="pr"/>
  </r>
  <r>
    <x v="3"/>
    <s v="pr533"/>
    <x v="466"/>
    <x v="1"/>
    <s v="pr"/>
  </r>
  <r>
    <x v="3"/>
    <s v="pr419"/>
    <x v="467"/>
    <x v="1"/>
    <s v="pr"/>
  </r>
  <r>
    <x v="3"/>
    <s v="pr572"/>
    <x v="468"/>
    <x v="1"/>
    <s v="pr"/>
  </r>
  <r>
    <x v="3"/>
    <s v="pr750"/>
    <x v="173"/>
    <x v="1"/>
    <s v="pr"/>
  </r>
  <r>
    <x v="3"/>
    <s v="pr425"/>
    <x v="469"/>
    <x v="1"/>
    <s v="pr"/>
  </r>
  <r>
    <x v="3"/>
    <s v="pr426"/>
    <x v="470"/>
    <x v="1"/>
    <s v="pr"/>
  </r>
  <r>
    <x v="3"/>
    <s v="pr751"/>
    <x v="471"/>
    <x v="1"/>
    <s v="pr"/>
  </r>
  <r>
    <x v="3"/>
    <s v="pr842"/>
    <x v="472"/>
    <x v="1"/>
    <s v="pr"/>
  </r>
  <r>
    <x v="3"/>
    <s v="pr753"/>
    <x v="473"/>
    <x v="1"/>
    <s v="pr"/>
  </r>
  <r>
    <x v="3"/>
    <s v="pr525"/>
    <x v="474"/>
    <x v="1"/>
    <s v="pr"/>
  </r>
  <r>
    <x v="3"/>
    <s v="pr671"/>
    <x v="475"/>
    <x v="1"/>
    <s v="pr"/>
  </r>
  <r>
    <x v="3"/>
    <s v="pr707"/>
    <x v="476"/>
    <x v="1"/>
    <s v="pr"/>
  </r>
  <r>
    <x v="3"/>
    <s v="pr24"/>
    <x v="477"/>
    <x v="1"/>
    <s v="pr"/>
  </r>
  <r>
    <x v="3"/>
    <s v="pr21"/>
    <x v="478"/>
    <x v="1"/>
    <s v="pr"/>
  </r>
  <r>
    <x v="3"/>
    <s v="pr650"/>
    <x v="479"/>
    <x v="1"/>
    <s v="pr"/>
  </r>
  <r>
    <x v="3"/>
    <s v="pr752"/>
    <x v="480"/>
    <x v="1"/>
    <s v="pr"/>
  </r>
  <r>
    <x v="3"/>
    <s v="pr850"/>
    <x v="481"/>
    <x v="1"/>
    <s v="pr"/>
  </r>
  <r>
    <x v="3"/>
    <s v="pr648"/>
    <x v="482"/>
    <x v="1"/>
    <s v="pr"/>
  </r>
  <r>
    <x v="3"/>
    <s v="pr640"/>
    <x v="483"/>
    <x v="1"/>
    <s v="pr"/>
  </r>
  <r>
    <x v="3"/>
    <s v="pr639"/>
    <x v="484"/>
    <x v="1"/>
    <s v="pr"/>
  </r>
  <r>
    <x v="3"/>
    <s v="pr692"/>
    <x v="485"/>
    <x v="1"/>
    <s v="pr"/>
  </r>
  <r>
    <x v="3"/>
    <s v="pr643"/>
    <x v="486"/>
    <x v="1"/>
    <s v="pr"/>
  </r>
  <r>
    <x v="3"/>
    <s v="pr411"/>
    <x v="487"/>
    <x v="1"/>
    <s v="pr"/>
  </r>
  <r>
    <x v="3"/>
    <s v="pr417"/>
    <x v="488"/>
    <x v="1"/>
    <s v="pr"/>
  </r>
  <r>
    <x v="3"/>
    <s v="pr494"/>
    <x v="489"/>
    <x v="1"/>
    <s v="pr"/>
  </r>
  <r>
    <x v="3"/>
    <s v="pr607"/>
    <x v="490"/>
    <x v="1"/>
    <s v="pr"/>
  </r>
  <r>
    <x v="3"/>
    <s v="pr470"/>
    <x v="491"/>
    <x v="1"/>
    <s v="pr"/>
  </r>
  <r>
    <x v="3"/>
    <s v="pr511"/>
    <x v="492"/>
    <x v="1"/>
    <s v="pr"/>
  </r>
  <r>
    <x v="3"/>
    <s v="pr6"/>
    <x v="493"/>
    <x v="0"/>
    <s v="pr"/>
  </r>
  <r>
    <x v="3"/>
    <s v="pr863"/>
    <x v="494"/>
    <x v="1"/>
    <s v="pr"/>
  </r>
  <r>
    <x v="3"/>
    <s v="pr862"/>
    <x v="495"/>
    <x v="1"/>
    <s v="pr"/>
  </r>
  <r>
    <x v="4"/>
    <s v="s1"/>
    <x v="496"/>
    <x v="2"/>
    <s v="s"/>
  </r>
  <r>
    <x v="3"/>
    <s v="s10"/>
    <x v="441"/>
    <x v="1"/>
    <s v="s"/>
  </r>
  <r>
    <x v="4"/>
    <s v="s1027419"/>
    <x v="497"/>
    <x v="1"/>
    <s v="s"/>
  </r>
  <r>
    <x v="3"/>
    <s v="s1027424"/>
    <x v="395"/>
    <x v="1"/>
    <s v="s"/>
  </r>
  <r>
    <x v="3"/>
    <s v="s1027425"/>
    <x v="167"/>
    <x v="1"/>
    <s v="s"/>
  </r>
  <r>
    <x v="3"/>
    <s v="s1027427"/>
    <x v="19"/>
    <x v="1"/>
    <s v="s"/>
  </r>
  <r>
    <x v="3"/>
    <s v="s1027428"/>
    <x v="418"/>
    <x v="1"/>
    <s v="s"/>
  </r>
  <r>
    <x v="3"/>
    <s v="s1027429"/>
    <x v="138"/>
    <x v="1"/>
    <s v="s"/>
  </r>
  <r>
    <x v="3"/>
    <s v="s1027430"/>
    <x v="413"/>
    <x v="1"/>
    <s v="s"/>
  </r>
  <r>
    <x v="3"/>
    <s v="s1027431"/>
    <x v="419"/>
    <x v="1"/>
    <s v="s"/>
  </r>
  <r>
    <x v="3"/>
    <s v="s1027432"/>
    <x v="137"/>
    <x v="1"/>
    <s v="s"/>
  </r>
  <r>
    <x v="3"/>
    <s v="s1027433"/>
    <x v="142"/>
    <x v="1"/>
    <s v="s"/>
  </r>
  <r>
    <x v="3"/>
    <s v="s1027434"/>
    <x v="139"/>
    <x v="1"/>
    <s v="s"/>
  </r>
  <r>
    <x v="3"/>
    <s v="s1027435"/>
    <x v="485"/>
    <x v="1"/>
    <s v="s"/>
  </r>
  <r>
    <x v="3"/>
    <s v="s1027436"/>
    <x v="35"/>
    <x v="1"/>
    <s v="s"/>
  </r>
  <r>
    <x v="3"/>
    <s v="s1027437"/>
    <x v="179"/>
    <x v="1"/>
    <s v="s"/>
  </r>
  <r>
    <x v="3"/>
    <s v="s1027438"/>
    <x v="166"/>
    <x v="1"/>
    <s v="s"/>
  </r>
  <r>
    <x v="3"/>
    <s v="s1027439"/>
    <x v="35"/>
    <x v="1"/>
    <s v="s"/>
  </r>
  <r>
    <x v="2"/>
    <s v="s1027440"/>
    <x v="35"/>
    <x v="1"/>
    <s v="s"/>
  </r>
  <r>
    <x v="3"/>
    <s v="s1027441"/>
    <x v="154"/>
    <x v="1"/>
    <s v="s"/>
  </r>
  <r>
    <x v="3"/>
    <s v="s1027443"/>
    <x v="136"/>
    <x v="1"/>
    <s v="s"/>
  </r>
  <r>
    <x v="4"/>
    <s v="s1027445"/>
    <x v="498"/>
    <x v="1"/>
    <s v="s"/>
  </r>
  <r>
    <x v="5"/>
    <s v="s1027448"/>
    <x v="499"/>
    <x v="1"/>
    <s v="s"/>
  </r>
  <r>
    <x v="5"/>
    <s v="s1027449"/>
    <x v="500"/>
    <x v="1"/>
    <s v="s"/>
  </r>
  <r>
    <x v="5"/>
    <s v="s1027450"/>
    <x v="501"/>
    <x v="1"/>
    <s v="s"/>
  </r>
  <r>
    <x v="5"/>
    <s v="s1027451"/>
    <x v="502"/>
    <x v="1"/>
    <s v="s"/>
  </r>
  <r>
    <x v="5"/>
    <s v="s1027452"/>
    <x v="503"/>
    <x v="1"/>
    <s v="s"/>
  </r>
  <r>
    <x v="5"/>
    <s v="s1027453"/>
    <x v="504"/>
    <x v="1"/>
    <s v="s"/>
  </r>
  <r>
    <x v="3"/>
    <s v="s1027454"/>
    <x v="85"/>
    <x v="1"/>
    <s v="s"/>
  </r>
  <r>
    <x v="4"/>
    <s v="s1027455"/>
    <x v="505"/>
    <x v="1"/>
    <s v="s"/>
  </r>
  <r>
    <x v="3"/>
    <s v="s1027459"/>
    <x v="178"/>
    <x v="1"/>
    <s v="s"/>
  </r>
  <r>
    <x v="6"/>
    <s v="s1027470"/>
    <x v="506"/>
    <x v="3"/>
    <s v="s"/>
  </r>
  <r>
    <x v="4"/>
    <s v="s1027471"/>
    <x v="507"/>
    <x v="1"/>
    <s v="s"/>
  </r>
  <r>
    <x v="5"/>
    <s v="s1027473"/>
    <x v="508"/>
    <x v="1"/>
    <s v="s"/>
  </r>
  <r>
    <x v="3"/>
    <s v="s1027476"/>
    <x v="165"/>
    <x v="1"/>
    <s v="s"/>
  </r>
  <r>
    <x v="3"/>
    <s v="s1027477"/>
    <x v="165"/>
    <x v="1"/>
    <s v="s"/>
  </r>
  <r>
    <x v="3"/>
    <s v="s1027478"/>
    <x v="182"/>
    <x v="0"/>
    <s v="s"/>
  </r>
  <r>
    <x v="3"/>
    <s v="s1027479"/>
    <x v="394"/>
    <x v="1"/>
    <s v="s"/>
  </r>
  <r>
    <x v="3"/>
    <s v="s1027480"/>
    <x v="246"/>
    <x v="1"/>
    <s v="s"/>
  </r>
  <r>
    <x v="2"/>
    <s v="s1027481"/>
    <x v="50"/>
    <x v="1"/>
    <s v="s"/>
  </r>
  <r>
    <x v="2"/>
    <s v="s1027482"/>
    <x v="51"/>
    <x v="1"/>
    <s v="s"/>
  </r>
  <r>
    <x v="3"/>
    <s v="s1027486"/>
    <x v="35"/>
    <x v="1"/>
    <s v="s"/>
  </r>
  <r>
    <x v="1"/>
    <s v="s1027487"/>
    <x v="35"/>
    <x v="1"/>
    <s v="s"/>
  </r>
  <r>
    <x v="5"/>
    <s v="s1027488"/>
    <x v="509"/>
    <x v="1"/>
    <s v="s"/>
  </r>
  <r>
    <x v="3"/>
    <s v="s1027495"/>
    <x v="80"/>
    <x v="1"/>
    <s v="s"/>
  </r>
  <r>
    <x v="3"/>
    <s v="s1027496"/>
    <x v="194"/>
    <x v="1"/>
    <s v="s"/>
  </r>
  <r>
    <x v="3"/>
    <s v="s1027497"/>
    <x v="193"/>
    <x v="1"/>
    <s v="s"/>
  </r>
  <r>
    <x v="3"/>
    <s v="s1027498"/>
    <x v="191"/>
    <x v="1"/>
    <s v="s"/>
  </r>
  <r>
    <x v="3"/>
    <s v="s1027499"/>
    <x v="128"/>
    <x v="1"/>
    <s v="s"/>
  </r>
  <r>
    <x v="4"/>
    <s v="s1027503"/>
    <x v="510"/>
    <x v="1"/>
    <s v="s"/>
  </r>
  <r>
    <x v="4"/>
    <s v="s1027505"/>
    <x v="210"/>
    <x v="1"/>
    <s v="s"/>
  </r>
  <r>
    <x v="4"/>
    <s v="s1027508"/>
    <x v="511"/>
    <x v="1"/>
    <s v="s"/>
  </r>
  <r>
    <x v="3"/>
    <s v="s1027512"/>
    <x v="200"/>
    <x v="1"/>
    <s v="s"/>
  </r>
  <r>
    <x v="4"/>
    <s v="s1027531"/>
    <x v="210"/>
    <x v="1"/>
    <s v="s"/>
  </r>
  <r>
    <x v="3"/>
    <s v="s1027535"/>
    <x v="145"/>
    <x v="0"/>
    <s v="s"/>
  </r>
  <r>
    <x v="3"/>
    <s v="s1027536"/>
    <x v="201"/>
    <x v="0"/>
    <s v="s"/>
  </r>
  <r>
    <x v="3"/>
    <s v="s1027537"/>
    <x v="182"/>
    <x v="0"/>
    <s v="s"/>
  </r>
  <r>
    <x v="4"/>
    <s v="s1027541"/>
    <x v="512"/>
    <x v="2"/>
    <s v="s"/>
  </r>
  <r>
    <x v="4"/>
    <s v="s1027542"/>
    <x v="512"/>
    <x v="2"/>
    <s v="s"/>
  </r>
  <r>
    <x v="6"/>
    <s v="s1027543"/>
    <x v="513"/>
    <x v="3"/>
    <s v="s"/>
  </r>
  <r>
    <x v="4"/>
    <s v="s1027544"/>
    <x v="514"/>
    <x v="2"/>
    <s v="s"/>
  </r>
  <r>
    <x v="0"/>
    <s v="s1027548"/>
    <x v="10"/>
    <x v="1"/>
    <s v="s"/>
  </r>
  <r>
    <x v="5"/>
    <s v="s1027560"/>
    <x v="515"/>
    <x v="1"/>
    <s v="s"/>
  </r>
  <r>
    <x v="3"/>
    <s v="s1027561"/>
    <x v="60"/>
    <x v="1"/>
    <s v="s"/>
  </r>
  <r>
    <x v="3"/>
    <s v="s1027562"/>
    <x v="132"/>
    <x v="1"/>
    <s v="s"/>
  </r>
  <r>
    <x v="3"/>
    <s v="s1027564"/>
    <x v="135"/>
    <x v="1"/>
    <s v="s"/>
  </r>
  <r>
    <x v="3"/>
    <s v="s1027567"/>
    <x v="80"/>
    <x v="1"/>
    <s v="s"/>
  </r>
  <r>
    <x v="3"/>
    <s v="s1027568"/>
    <x v="415"/>
    <x v="1"/>
    <s v="s"/>
  </r>
  <r>
    <x v="3"/>
    <s v="s1027577"/>
    <x v="194"/>
    <x v="1"/>
    <s v="s"/>
  </r>
  <r>
    <x v="3"/>
    <s v="s1027578"/>
    <x v="193"/>
    <x v="1"/>
    <s v="s"/>
  </r>
  <r>
    <x v="3"/>
    <s v="s1027579"/>
    <x v="475"/>
    <x v="1"/>
    <s v="s"/>
  </r>
  <r>
    <x v="3"/>
    <s v="s1027580"/>
    <x v="191"/>
    <x v="1"/>
    <s v="s"/>
  </r>
  <r>
    <x v="3"/>
    <s v="s1027581"/>
    <x v="128"/>
    <x v="1"/>
    <s v="s"/>
  </r>
  <r>
    <x v="3"/>
    <s v="s1027582"/>
    <x v="115"/>
    <x v="1"/>
    <s v="s"/>
  </r>
  <r>
    <x v="3"/>
    <s v="s1027583"/>
    <x v="98"/>
    <x v="1"/>
    <s v="s"/>
  </r>
  <r>
    <x v="4"/>
    <s v="s1027586"/>
    <x v="516"/>
    <x v="1"/>
    <s v="s"/>
  </r>
  <r>
    <x v="2"/>
    <s v="s1027588"/>
    <x v="59"/>
    <x v="1"/>
    <s v="s"/>
  </r>
  <r>
    <x v="2"/>
    <s v="s1027589"/>
    <x v="60"/>
    <x v="1"/>
    <s v="s"/>
  </r>
  <r>
    <x v="4"/>
    <s v="s1027594"/>
    <x v="517"/>
    <x v="2"/>
    <s v="s"/>
  </r>
  <r>
    <x v="3"/>
    <s v="s1027610"/>
    <x v="302"/>
    <x v="1"/>
    <s v="s"/>
  </r>
  <r>
    <x v="4"/>
    <s v="s1027617"/>
    <x v="518"/>
    <x v="2"/>
    <s v="s"/>
  </r>
  <r>
    <x v="5"/>
    <s v="s1027632"/>
    <x v="519"/>
    <x v="1"/>
    <s v="s"/>
  </r>
  <r>
    <x v="3"/>
    <s v="s1027647"/>
    <x v="417"/>
    <x v="1"/>
    <s v="s"/>
  </r>
  <r>
    <x v="3"/>
    <s v="s1027650"/>
    <x v="167"/>
    <x v="1"/>
    <s v="s"/>
  </r>
  <r>
    <x v="3"/>
    <s v="s1027652"/>
    <x v="166"/>
    <x v="1"/>
    <s v="s"/>
  </r>
  <r>
    <x v="3"/>
    <s v="s1027653"/>
    <x v="403"/>
    <x v="1"/>
    <s v="s"/>
  </r>
  <r>
    <x v="3"/>
    <s v="s1027654"/>
    <x v="404"/>
    <x v="1"/>
    <s v="s"/>
  </r>
  <r>
    <x v="3"/>
    <s v="s1027655"/>
    <x v="404"/>
    <x v="1"/>
    <s v="s"/>
  </r>
  <r>
    <x v="3"/>
    <s v="s1027656"/>
    <x v="426"/>
    <x v="1"/>
    <s v="s"/>
  </r>
  <r>
    <x v="3"/>
    <s v="s1027657"/>
    <x v="405"/>
    <x v="1"/>
    <s v="s"/>
  </r>
  <r>
    <x v="4"/>
    <s v="s1027664"/>
    <x v="510"/>
    <x v="1"/>
    <s v="s"/>
  </r>
  <r>
    <x v="5"/>
    <s v="s1027668"/>
    <x v="520"/>
    <x v="1"/>
    <s v="s"/>
  </r>
  <r>
    <x v="5"/>
    <s v="s1027669"/>
    <x v="521"/>
    <x v="1"/>
    <s v="s"/>
  </r>
  <r>
    <x v="5"/>
    <s v="s1027673"/>
    <x v="522"/>
    <x v="1"/>
    <s v="s"/>
  </r>
  <r>
    <x v="3"/>
    <s v="s1027680"/>
    <x v="173"/>
    <x v="1"/>
    <s v="s"/>
  </r>
  <r>
    <x v="3"/>
    <s v="s1027681"/>
    <x v="471"/>
    <x v="1"/>
    <s v="s"/>
  </r>
  <r>
    <x v="3"/>
    <s v="s1027682"/>
    <x v="19"/>
    <x v="1"/>
    <s v="s"/>
  </r>
  <r>
    <x v="2"/>
    <s v="s1027683"/>
    <x v="19"/>
    <x v="1"/>
    <s v="s"/>
  </r>
  <r>
    <x v="1"/>
    <s v="s1027684"/>
    <x v="19"/>
    <x v="1"/>
    <s v="s"/>
  </r>
  <r>
    <x v="4"/>
    <s v="s1027685"/>
    <x v="523"/>
    <x v="1"/>
    <s v="s"/>
  </r>
  <r>
    <x v="2"/>
    <s v="s1027686"/>
    <x v="61"/>
    <x v="1"/>
    <s v="s"/>
  </r>
  <r>
    <x v="2"/>
    <s v="s1027687"/>
    <x v="62"/>
    <x v="1"/>
    <s v="s"/>
  </r>
  <r>
    <x v="2"/>
    <s v="s1027688"/>
    <x v="63"/>
    <x v="1"/>
    <s v="s"/>
  </r>
  <r>
    <x v="2"/>
    <s v="s1027689"/>
    <x v="64"/>
    <x v="1"/>
    <s v="s"/>
  </r>
  <r>
    <x v="2"/>
    <s v="s1027690"/>
    <x v="65"/>
    <x v="1"/>
    <s v="s"/>
  </r>
  <r>
    <x v="2"/>
    <s v="s1027691"/>
    <x v="66"/>
    <x v="1"/>
    <s v="s"/>
  </r>
  <r>
    <x v="2"/>
    <s v="s1027692"/>
    <x v="67"/>
    <x v="1"/>
    <s v="s"/>
  </r>
  <r>
    <x v="2"/>
    <s v="s1027693"/>
    <x v="68"/>
    <x v="1"/>
    <s v="s"/>
  </r>
  <r>
    <x v="4"/>
    <s v="s1027696"/>
    <x v="524"/>
    <x v="0"/>
    <s v="s"/>
  </r>
  <r>
    <x v="4"/>
    <s v="s1027698"/>
    <x v="525"/>
    <x v="0"/>
    <s v="s"/>
  </r>
  <r>
    <x v="4"/>
    <s v="s1027699"/>
    <x v="526"/>
    <x v="0"/>
    <s v="s"/>
  </r>
  <r>
    <x v="4"/>
    <s v="s1027700"/>
    <x v="527"/>
    <x v="0"/>
    <s v="s"/>
  </r>
  <r>
    <x v="4"/>
    <s v="s1027702"/>
    <x v="528"/>
    <x v="1"/>
    <s v="s"/>
  </r>
  <r>
    <x v="4"/>
    <s v="s1027708"/>
    <x v="529"/>
    <x v="1"/>
    <s v="s"/>
  </r>
  <r>
    <x v="4"/>
    <s v="s1027709"/>
    <x v="529"/>
    <x v="1"/>
    <s v="s"/>
  </r>
  <r>
    <x v="2"/>
    <s v="s1027710"/>
    <x v="70"/>
    <x v="1"/>
    <s v="s"/>
  </r>
  <r>
    <x v="4"/>
    <s v="s1027711"/>
    <x v="510"/>
    <x v="1"/>
    <s v="s"/>
  </r>
  <r>
    <x v="3"/>
    <s v="s1027715"/>
    <x v="475"/>
    <x v="1"/>
    <s v="s"/>
  </r>
  <r>
    <x v="5"/>
    <s v="s1027716"/>
    <x v="530"/>
    <x v="1"/>
    <s v="s"/>
  </r>
  <r>
    <x v="5"/>
    <s v="s1027717"/>
    <x v="531"/>
    <x v="1"/>
    <s v="s"/>
  </r>
  <r>
    <x v="7"/>
    <s v="s1027721"/>
    <x v="532"/>
    <x v="3"/>
    <s v="s"/>
  </r>
  <r>
    <x v="4"/>
    <s v="s1027722"/>
    <x v="533"/>
    <x v="2"/>
    <s v="s"/>
  </r>
  <r>
    <x v="4"/>
    <s v="s1027727"/>
    <x v="534"/>
    <x v="0"/>
    <s v="s"/>
  </r>
  <r>
    <x v="4"/>
    <s v="s1027729"/>
    <x v="535"/>
    <x v="2"/>
    <s v="s"/>
  </r>
  <r>
    <x v="4"/>
    <s v="s1027735"/>
    <x v="535"/>
    <x v="2"/>
    <s v="s"/>
  </r>
  <r>
    <x v="3"/>
    <s v="s1027739"/>
    <x v="471"/>
    <x v="1"/>
    <s v="s"/>
  </r>
  <r>
    <x v="3"/>
    <s v="s1027740"/>
    <x v="173"/>
    <x v="1"/>
    <s v="s"/>
  </r>
  <r>
    <x v="3"/>
    <s v="s1027741"/>
    <x v="100"/>
    <x v="1"/>
    <s v="s"/>
  </r>
  <r>
    <x v="3"/>
    <s v="s1027743"/>
    <x v="211"/>
    <x v="0"/>
    <s v="s"/>
  </r>
  <r>
    <x v="3"/>
    <s v="s1027744"/>
    <x v="68"/>
    <x v="1"/>
    <s v="s"/>
  </r>
  <r>
    <x v="4"/>
    <s v="s1027745"/>
    <x v="536"/>
    <x v="0"/>
    <s v="s"/>
  </r>
  <r>
    <x v="3"/>
    <s v="s1027746"/>
    <x v="126"/>
    <x v="1"/>
    <s v="s"/>
  </r>
  <r>
    <x v="4"/>
    <s v="s1027749"/>
    <x v="537"/>
    <x v="1"/>
    <s v="s"/>
  </r>
  <r>
    <x v="3"/>
    <s v="s1027750"/>
    <x v="120"/>
    <x v="1"/>
    <s v="s"/>
  </r>
  <r>
    <x v="4"/>
    <s v="s1027751"/>
    <x v="538"/>
    <x v="2"/>
    <s v="s"/>
  </r>
  <r>
    <x v="4"/>
    <s v="s1027757"/>
    <x v="537"/>
    <x v="1"/>
    <s v="s"/>
  </r>
  <r>
    <x v="3"/>
    <s v="s1027761"/>
    <x v="127"/>
    <x v="1"/>
    <s v="s"/>
  </r>
  <r>
    <x v="3"/>
    <s v="s1027765"/>
    <x v="77"/>
    <x v="1"/>
    <s v="s"/>
  </r>
  <r>
    <x v="4"/>
    <s v="s1027767"/>
    <x v="539"/>
    <x v="1"/>
    <s v="s"/>
  </r>
  <r>
    <x v="4"/>
    <s v="s1027783"/>
    <x v="540"/>
    <x v="1"/>
    <s v="s"/>
  </r>
  <r>
    <x v="4"/>
    <s v="s1027815"/>
    <x v="541"/>
    <x v="1"/>
    <s v="s"/>
  </r>
  <r>
    <x v="4"/>
    <s v="s1027816"/>
    <x v="542"/>
    <x v="1"/>
    <s v="s"/>
  </r>
  <r>
    <x v="4"/>
    <s v="s1027819"/>
    <x v="543"/>
    <x v="1"/>
    <s v="s"/>
  </r>
  <r>
    <x v="4"/>
    <s v="s1027828"/>
    <x v="544"/>
    <x v="1"/>
    <s v="s"/>
  </r>
  <r>
    <x v="4"/>
    <s v="s1027837"/>
    <x v="545"/>
    <x v="1"/>
    <s v="s"/>
  </r>
  <r>
    <x v="4"/>
    <s v="s1027838"/>
    <x v="546"/>
    <x v="1"/>
    <s v="s"/>
  </r>
  <r>
    <x v="4"/>
    <s v="s1027967"/>
    <x v="547"/>
    <x v="1"/>
    <s v="s"/>
  </r>
  <r>
    <x v="4"/>
    <s v="s1028031"/>
    <x v="548"/>
    <x v="1"/>
    <s v="s"/>
  </r>
  <r>
    <x v="4"/>
    <s v="s1028040"/>
    <x v="109"/>
    <x v="1"/>
    <s v="s"/>
  </r>
  <r>
    <x v="3"/>
    <s v="s1028046"/>
    <x v="78"/>
    <x v="1"/>
    <s v="s"/>
  </r>
  <r>
    <x v="4"/>
    <s v="s1028051"/>
    <x v="549"/>
    <x v="1"/>
    <s v="s"/>
  </r>
  <r>
    <x v="3"/>
    <s v="s1028053"/>
    <x v="392"/>
    <x v="1"/>
    <s v="s"/>
  </r>
  <r>
    <x v="4"/>
    <s v="s1028054"/>
    <x v="550"/>
    <x v="1"/>
    <s v="s"/>
  </r>
  <r>
    <x v="4"/>
    <s v="s1028055"/>
    <x v="551"/>
    <x v="1"/>
    <s v="s"/>
  </r>
  <r>
    <x v="4"/>
    <s v="s1028137"/>
    <x v="552"/>
    <x v="2"/>
    <s v="s"/>
  </r>
  <r>
    <x v="5"/>
    <s v="s1028138"/>
    <x v="553"/>
    <x v="1"/>
    <s v="s"/>
  </r>
  <r>
    <x v="3"/>
    <s v="s1028139"/>
    <x v="91"/>
    <x v="1"/>
    <s v="s"/>
  </r>
  <r>
    <x v="4"/>
    <s v="s1028140"/>
    <x v="554"/>
    <x v="1"/>
    <s v="s"/>
  </r>
  <r>
    <x v="3"/>
    <s v="s1028145"/>
    <x v="172"/>
    <x v="1"/>
    <s v="s"/>
  </r>
  <r>
    <x v="8"/>
    <s v="s1028146"/>
    <x v="555"/>
    <x v="1"/>
    <s v="s"/>
  </r>
  <r>
    <x v="4"/>
    <s v="s1028148"/>
    <x v="556"/>
    <x v="1"/>
    <s v="s"/>
  </r>
  <r>
    <x v="9"/>
    <s v="s1028154"/>
    <x v="557"/>
    <x v="1"/>
    <s v="s"/>
  </r>
  <r>
    <x v="4"/>
    <s v="s1028163"/>
    <x v="558"/>
    <x v="1"/>
    <s v="s"/>
  </r>
  <r>
    <x v="3"/>
    <s v="s1028168"/>
    <x v="96"/>
    <x v="1"/>
    <s v="s"/>
  </r>
  <r>
    <x v="3"/>
    <s v="s1028169"/>
    <x v="94"/>
    <x v="1"/>
    <s v="s"/>
  </r>
  <r>
    <x v="8"/>
    <s v="s1028170"/>
    <x v="559"/>
    <x v="1"/>
    <s v="s"/>
  </r>
  <r>
    <x v="3"/>
    <s v="s1028172"/>
    <x v="247"/>
    <x v="1"/>
    <s v="s"/>
  </r>
  <r>
    <x v="3"/>
    <s v="s1028173"/>
    <x v="248"/>
    <x v="1"/>
    <s v="s"/>
  </r>
  <r>
    <x v="4"/>
    <s v="s1028176"/>
    <x v="560"/>
    <x v="1"/>
    <s v="s"/>
  </r>
  <r>
    <x v="4"/>
    <s v="s1028177"/>
    <x v="561"/>
    <x v="1"/>
    <s v="s"/>
  </r>
  <r>
    <x v="4"/>
    <s v="s1028180"/>
    <x v="562"/>
    <x v="1"/>
    <s v="s"/>
  </r>
  <r>
    <x v="3"/>
    <s v="s1028181"/>
    <x v="87"/>
    <x v="1"/>
    <s v="s"/>
  </r>
  <r>
    <x v="3"/>
    <s v="s1028187"/>
    <x v="472"/>
    <x v="1"/>
    <s v="s"/>
  </r>
  <r>
    <x v="4"/>
    <s v="s1028192"/>
    <x v="563"/>
    <x v="0"/>
    <s v="s"/>
  </r>
  <r>
    <x v="3"/>
    <s v="s1028555"/>
    <x v="171"/>
    <x v="1"/>
    <s v="s"/>
  </r>
  <r>
    <x v="3"/>
    <s v="s1028556"/>
    <x v="465"/>
    <x v="1"/>
    <s v="s"/>
  </r>
  <r>
    <x v="3"/>
    <s v="s1028560"/>
    <x v="464"/>
    <x v="1"/>
    <s v="s"/>
  </r>
  <r>
    <x v="4"/>
    <s v="s1028565"/>
    <x v="564"/>
    <x v="1"/>
    <s v="s"/>
  </r>
  <r>
    <x v="3"/>
    <s v="s1028566"/>
    <x v="149"/>
    <x v="1"/>
    <s v="s"/>
  </r>
  <r>
    <x v="3"/>
    <s v="s1028569"/>
    <x v="209"/>
    <x v="0"/>
    <s v="s"/>
  </r>
  <r>
    <x v="3"/>
    <s v="s1028570"/>
    <x v="192"/>
    <x v="1"/>
    <s v="s"/>
  </r>
  <r>
    <x v="3"/>
    <s v="s1028573"/>
    <x v="192"/>
    <x v="1"/>
    <s v="s"/>
  </r>
  <r>
    <x v="4"/>
    <s v="s1028580"/>
    <x v="565"/>
    <x v="1"/>
    <s v="s"/>
  </r>
  <r>
    <x v="3"/>
    <s v="s1028585"/>
    <x v="478"/>
    <x v="1"/>
    <s v="s"/>
  </r>
  <r>
    <x v="3"/>
    <s v="s1028590"/>
    <x v="399"/>
    <x v="1"/>
    <s v="s"/>
  </r>
  <r>
    <x v="4"/>
    <s v="s1028592"/>
    <x v="566"/>
    <x v="0"/>
    <s v="s"/>
  </r>
  <r>
    <x v="3"/>
    <s v="s1028594"/>
    <x v="399"/>
    <x v="1"/>
    <s v="s"/>
  </r>
  <r>
    <x v="4"/>
    <s v="s1028595"/>
    <x v="567"/>
    <x v="0"/>
    <s v="s"/>
  </r>
  <r>
    <x v="4"/>
    <s v="s1028598"/>
    <x v="568"/>
    <x v="0"/>
    <s v="s"/>
  </r>
  <r>
    <x v="4"/>
    <s v="s1028601"/>
    <x v="569"/>
    <x v="0"/>
    <s v="s"/>
  </r>
  <r>
    <x v="4"/>
    <s v="s1028604"/>
    <x v="570"/>
    <x v="0"/>
    <s v="s"/>
  </r>
  <r>
    <x v="4"/>
    <s v="s1028607"/>
    <x v="571"/>
    <x v="1"/>
    <s v="s"/>
  </r>
  <r>
    <x v="3"/>
    <s v="s1028611"/>
    <x v="237"/>
    <x v="0"/>
    <s v="s"/>
  </r>
  <r>
    <x v="3"/>
    <s v="s1028612"/>
    <x v="241"/>
    <x v="0"/>
    <s v="s"/>
  </r>
  <r>
    <x v="3"/>
    <s v="s1028613"/>
    <x v="241"/>
    <x v="0"/>
    <s v="s"/>
  </r>
  <r>
    <x v="3"/>
    <s v="s1028614"/>
    <x v="182"/>
    <x v="0"/>
    <s v="s"/>
  </r>
  <r>
    <x v="5"/>
    <s v="s1028615"/>
    <x v="572"/>
    <x v="1"/>
    <s v="s"/>
  </r>
  <r>
    <x v="3"/>
    <s v="s1028616"/>
    <x v="414"/>
    <x v="1"/>
    <s v="s"/>
  </r>
  <r>
    <x v="3"/>
    <s v="s1028617"/>
    <x v="199"/>
    <x v="1"/>
    <s v="s"/>
  </r>
  <r>
    <x v="3"/>
    <s v="s1028618"/>
    <x v="199"/>
    <x v="1"/>
    <s v="s"/>
  </r>
  <r>
    <x v="3"/>
    <s v="s1028619"/>
    <x v="425"/>
    <x v="1"/>
    <s v="s"/>
  </r>
  <r>
    <x v="3"/>
    <s v="s1028620"/>
    <x v="124"/>
    <x v="1"/>
    <s v="s"/>
  </r>
  <r>
    <x v="3"/>
    <s v="s1028621"/>
    <x v="393"/>
    <x v="1"/>
    <s v="s"/>
  </r>
  <r>
    <x v="4"/>
    <s v="s1028622"/>
    <x v="573"/>
    <x v="2"/>
    <s v="s"/>
  </r>
  <r>
    <x v="4"/>
    <s v="s1028625"/>
    <x v="574"/>
    <x v="2"/>
    <s v="s"/>
  </r>
  <r>
    <x v="3"/>
    <s v="s1028628"/>
    <x v="183"/>
    <x v="1"/>
    <s v="s"/>
  </r>
  <r>
    <x v="6"/>
    <s v="s1028633"/>
    <x v="575"/>
    <x v="3"/>
    <s v="s"/>
  </r>
  <r>
    <x v="6"/>
    <s v="s1028634"/>
    <x v="576"/>
    <x v="3"/>
    <s v="s"/>
  </r>
  <r>
    <x v="3"/>
    <s v="s1028635"/>
    <x v="391"/>
    <x v="1"/>
    <s v="s"/>
  </r>
  <r>
    <x v="3"/>
    <s v="s1028636"/>
    <x v="390"/>
    <x v="1"/>
    <s v="s"/>
  </r>
  <r>
    <x v="4"/>
    <s v="s1028637"/>
    <x v="577"/>
    <x v="1"/>
    <s v="s"/>
  </r>
  <r>
    <x v="3"/>
    <s v="s1028640"/>
    <x v="140"/>
    <x v="1"/>
    <s v="s"/>
  </r>
  <r>
    <x v="5"/>
    <s v="s1028641"/>
    <x v="578"/>
    <x v="1"/>
    <s v="s"/>
  </r>
  <r>
    <x v="5"/>
    <s v="s1028642"/>
    <x v="579"/>
    <x v="1"/>
    <s v="s"/>
  </r>
  <r>
    <x v="5"/>
    <s v="s1028643"/>
    <x v="580"/>
    <x v="1"/>
    <s v="s"/>
  </r>
  <r>
    <x v="6"/>
    <s v="s1028645"/>
    <x v="581"/>
    <x v="3"/>
    <s v="s"/>
  </r>
  <r>
    <x v="5"/>
    <s v="s1028648"/>
    <x v="582"/>
    <x v="1"/>
    <s v="s"/>
  </r>
  <r>
    <x v="6"/>
    <s v="s1028649"/>
    <x v="583"/>
    <x v="3"/>
    <s v="s"/>
  </r>
  <r>
    <x v="6"/>
    <s v="s1028650"/>
    <x v="584"/>
    <x v="3"/>
    <s v="s"/>
  </r>
  <r>
    <x v="3"/>
    <s v="s1028651"/>
    <x v="101"/>
    <x v="1"/>
    <s v="s"/>
  </r>
  <r>
    <x v="4"/>
    <s v="s1028652"/>
    <x v="585"/>
    <x v="2"/>
    <s v="s"/>
  </r>
  <r>
    <x v="4"/>
    <s v="s1028653"/>
    <x v="586"/>
    <x v="2"/>
    <s v="s"/>
  </r>
  <r>
    <x v="3"/>
    <s v="s1028655"/>
    <x v="205"/>
    <x v="0"/>
    <s v="s"/>
  </r>
  <r>
    <x v="10"/>
    <s v="s1028656"/>
    <x v="587"/>
    <x v="1"/>
    <s v="s"/>
  </r>
  <r>
    <x v="10"/>
    <s v="s1028658"/>
    <x v="587"/>
    <x v="1"/>
    <s v="s"/>
  </r>
  <r>
    <x v="3"/>
    <s v="s1028662"/>
    <x v="494"/>
    <x v="1"/>
    <s v="s"/>
  </r>
  <r>
    <x v="3"/>
    <s v="s1028664"/>
    <x v="495"/>
    <x v="1"/>
    <s v="s"/>
  </r>
  <r>
    <x v="4"/>
    <s v="s1028712"/>
    <x v="588"/>
    <x v="1"/>
    <s v="s"/>
  </r>
  <r>
    <x v="5"/>
    <s v="s1028717"/>
    <x v="589"/>
    <x v="1"/>
    <s v="s"/>
  </r>
  <r>
    <x v="3"/>
    <s v="s1028768"/>
    <x v="495"/>
    <x v="1"/>
    <s v="s"/>
  </r>
  <r>
    <x v="3"/>
    <s v="s11"/>
    <x v="442"/>
    <x v="1"/>
    <s v="s"/>
  </r>
  <r>
    <x v="3"/>
    <s v="s12"/>
    <x v="145"/>
    <x v="0"/>
    <s v="s"/>
  </r>
  <r>
    <x v="0"/>
    <s v="s129"/>
    <x v="0"/>
    <x v="0"/>
    <s v="s"/>
  </r>
  <r>
    <x v="5"/>
    <s v="s16"/>
    <x v="589"/>
    <x v="1"/>
    <s v="s"/>
  </r>
  <r>
    <x v="4"/>
    <s v="s168"/>
    <x v="590"/>
    <x v="1"/>
    <s v="s"/>
  </r>
  <r>
    <x v="3"/>
    <s v="s169216"/>
    <x v="242"/>
    <x v="0"/>
    <s v="s"/>
  </r>
  <r>
    <x v="4"/>
    <s v="s173"/>
    <x v="591"/>
    <x v="0"/>
    <s v="s"/>
  </r>
  <r>
    <x v="3"/>
    <s v="s180612"/>
    <x v="173"/>
    <x v="1"/>
    <s v="s"/>
  </r>
  <r>
    <x v="3"/>
    <s v="s180733"/>
    <x v="174"/>
    <x v="1"/>
    <s v="s"/>
  </r>
  <r>
    <x v="9"/>
    <s v="s195731"/>
    <x v="180"/>
    <x v="1"/>
    <s v="s"/>
  </r>
  <r>
    <x v="4"/>
    <s v="s195778"/>
    <x v="496"/>
    <x v="2"/>
    <s v="s"/>
  </r>
  <r>
    <x v="4"/>
    <s v="s195781"/>
    <x v="592"/>
    <x v="2"/>
    <s v="s"/>
  </r>
  <r>
    <x v="3"/>
    <s v="s195787"/>
    <x v="201"/>
    <x v="0"/>
    <s v="s"/>
  </r>
  <r>
    <x v="3"/>
    <s v="s195789"/>
    <x v="145"/>
    <x v="0"/>
    <s v="s"/>
  </r>
  <r>
    <x v="3"/>
    <s v="s28"/>
    <x v="489"/>
    <x v="1"/>
    <s v="s"/>
  </r>
  <r>
    <x v="6"/>
    <s v="s29"/>
    <x v="593"/>
    <x v="3"/>
    <s v="s"/>
  </r>
  <r>
    <x v="9"/>
    <s v="s29372"/>
    <x v="594"/>
    <x v="1"/>
    <s v="s"/>
  </r>
  <r>
    <x v="4"/>
    <s v="s3"/>
    <x v="595"/>
    <x v="1"/>
    <s v="s"/>
  </r>
  <r>
    <x v="3"/>
    <s v="s30"/>
    <x v="145"/>
    <x v="0"/>
    <s v="s"/>
  </r>
  <r>
    <x v="6"/>
    <s v="s380426"/>
    <x v="596"/>
    <x v="3"/>
    <s v="s"/>
  </r>
  <r>
    <x v="4"/>
    <s v="s380490"/>
    <x v="597"/>
    <x v="0"/>
    <s v="s"/>
  </r>
  <r>
    <x v="3"/>
    <s v="s380491"/>
    <x v="121"/>
    <x v="1"/>
    <s v="s"/>
  </r>
  <r>
    <x v="4"/>
    <s v="s380495"/>
    <x v="598"/>
    <x v="2"/>
    <s v="s"/>
  </r>
  <r>
    <x v="4"/>
    <s v="s380504"/>
    <x v="599"/>
    <x v="1"/>
    <s v="s"/>
  </r>
  <r>
    <x v="4"/>
    <s v="s380956"/>
    <x v="600"/>
    <x v="0"/>
    <s v="s"/>
  </r>
  <r>
    <x v="3"/>
    <s v="s381080"/>
    <x v="174"/>
    <x v="1"/>
    <s v="s"/>
  </r>
  <r>
    <x v="3"/>
    <s v="s381084"/>
    <x v="181"/>
    <x v="0"/>
    <s v="s"/>
  </r>
  <r>
    <x v="3"/>
    <s v="s381151"/>
    <x v="435"/>
    <x v="1"/>
    <s v="s"/>
  </r>
  <r>
    <x v="3"/>
    <s v="s381163"/>
    <x v="209"/>
    <x v="0"/>
    <s v="s"/>
  </r>
  <r>
    <x v="4"/>
    <s v="s381174"/>
    <x v="601"/>
    <x v="0"/>
    <s v="s"/>
  </r>
  <r>
    <x v="3"/>
    <s v="s381182"/>
    <x v="153"/>
    <x v="1"/>
    <s v="s"/>
  </r>
  <r>
    <x v="4"/>
    <s v="s381442"/>
    <x v="602"/>
    <x v="2"/>
    <s v="s"/>
  </r>
  <r>
    <x v="4"/>
    <s v="s381457"/>
    <x v="603"/>
    <x v="2"/>
    <s v="s"/>
  </r>
  <r>
    <x v="3"/>
    <s v="s381466"/>
    <x v="177"/>
    <x v="1"/>
    <s v="s"/>
  </r>
  <r>
    <x v="4"/>
    <s v="s381490"/>
    <x v="514"/>
    <x v="2"/>
    <s v="s"/>
  </r>
  <r>
    <x v="3"/>
    <s v="s381491"/>
    <x v="469"/>
    <x v="1"/>
    <s v="s"/>
  </r>
  <r>
    <x v="3"/>
    <s v="s381492"/>
    <x v="470"/>
    <x v="1"/>
    <s v="s"/>
  </r>
  <r>
    <x v="3"/>
    <s v="s381532"/>
    <x v="190"/>
    <x v="1"/>
    <s v="s"/>
  </r>
  <r>
    <x v="3"/>
    <s v="s381537"/>
    <x v="127"/>
    <x v="1"/>
    <s v="s"/>
  </r>
  <r>
    <x v="1"/>
    <s v="s381539"/>
    <x v="36"/>
    <x v="1"/>
    <s v="s"/>
  </r>
  <r>
    <x v="6"/>
    <s v="s381540"/>
    <x v="604"/>
    <x v="3"/>
    <s v="s"/>
  </r>
  <r>
    <x v="3"/>
    <s v="s381542"/>
    <x v="181"/>
    <x v="0"/>
    <s v="s"/>
  </r>
  <r>
    <x v="3"/>
    <s v="s381615"/>
    <x v="424"/>
    <x v="1"/>
    <s v="s"/>
  </r>
  <r>
    <x v="3"/>
    <s v="s381619"/>
    <x v="150"/>
    <x v="1"/>
    <s v="s"/>
  </r>
  <r>
    <x v="3"/>
    <s v="s381620"/>
    <x v="386"/>
    <x v="1"/>
    <s v="s"/>
  </r>
  <r>
    <x v="3"/>
    <s v="s381621"/>
    <x v="389"/>
    <x v="1"/>
    <s v="s"/>
  </r>
  <r>
    <x v="4"/>
    <s v="s381622"/>
    <x v="605"/>
    <x v="2"/>
    <s v="s"/>
  </r>
  <r>
    <x v="3"/>
    <s v="s381660"/>
    <x v="250"/>
    <x v="1"/>
    <s v="s"/>
  </r>
  <r>
    <x v="3"/>
    <s v="s381661"/>
    <x v="182"/>
    <x v="0"/>
    <s v="s"/>
  </r>
  <r>
    <x v="3"/>
    <s v="s381679"/>
    <x v="182"/>
    <x v="0"/>
    <s v="s"/>
  </r>
  <r>
    <x v="3"/>
    <s v="s381691"/>
    <x v="201"/>
    <x v="0"/>
    <s v="s"/>
  </r>
  <r>
    <x v="3"/>
    <s v="s381708"/>
    <x v="491"/>
    <x v="1"/>
    <s v="s"/>
  </r>
  <r>
    <x v="3"/>
    <s v="s381709"/>
    <x v="445"/>
    <x v="1"/>
    <s v="s"/>
  </r>
  <r>
    <x v="4"/>
    <s v="s382001"/>
    <x v="606"/>
    <x v="2"/>
    <s v="s"/>
  </r>
  <r>
    <x v="10"/>
    <s v="s382082"/>
    <x v="607"/>
    <x v="1"/>
    <s v="s"/>
  </r>
  <r>
    <x v="3"/>
    <s v="s382090"/>
    <x v="251"/>
    <x v="1"/>
    <s v="s"/>
  </r>
  <r>
    <x v="3"/>
    <s v="s382091"/>
    <x v="251"/>
    <x v="1"/>
    <s v="s"/>
  </r>
  <r>
    <x v="3"/>
    <s v="s382093"/>
    <x v="389"/>
    <x v="1"/>
    <s v="s"/>
  </r>
  <r>
    <x v="3"/>
    <s v="s382094"/>
    <x v="386"/>
    <x v="1"/>
    <s v="s"/>
  </r>
  <r>
    <x v="3"/>
    <s v="s382095"/>
    <x v="190"/>
    <x v="1"/>
    <s v="s"/>
  </r>
  <r>
    <x v="3"/>
    <s v="s382098"/>
    <x v="127"/>
    <x v="1"/>
    <s v="s"/>
  </r>
  <r>
    <x v="3"/>
    <s v="s382125"/>
    <x v="211"/>
    <x v="0"/>
    <s v="s"/>
  </r>
  <r>
    <x v="3"/>
    <s v="s382130"/>
    <x v="201"/>
    <x v="0"/>
    <s v="s"/>
  </r>
  <r>
    <x v="3"/>
    <s v="s382131"/>
    <x v="201"/>
    <x v="0"/>
    <s v="s"/>
  </r>
  <r>
    <x v="3"/>
    <s v="s382132"/>
    <x v="201"/>
    <x v="0"/>
    <s v="s"/>
  </r>
  <r>
    <x v="3"/>
    <s v="s382135"/>
    <x v="238"/>
    <x v="1"/>
    <s v="s"/>
  </r>
  <r>
    <x v="3"/>
    <s v="s382136"/>
    <x v="141"/>
    <x v="1"/>
    <s v="s"/>
  </r>
  <r>
    <x v="4"/>
    <s v="s382143"/>
    <x v="608"/>
    <x v="2"/>
    <s v="s"/>
  </r>
  <r>
    <x v="5"/>
    <s v="s382147"/>
    <x v="609"/>
    <x v="0"/>
    <s v="s"/>
  </r>
  <r>
    <x v="5"/>
    <s v="s382151"/>
    <x v="610"/>
    <x v="0"/>
    <s v="s"/>
  </r>
  <r>
    <x v="3"/>
    <s v="s382170"/>
    <x v="131"/>
    <x v="1"/>
    <s v="s"/>
  </r>
  <r>
    <x v="3"/>
    <s v="s382172"/>
    <x v="443"/>
    <x v="1"/>
    <s v="s"/>
  </r>
  <r>
    <x v="5"/>
    <s v="s382174"/>
    <x v="611"/>
    <x v="1"/>
    <s v="s"/>
  </r>
  <r>
    <x v="4"/>
    <s v="s382207"/>
    <x v="612"/>
    <x v="0"/>
    <s v="s"/>
  </r>
  <r>
    <x v="7"/>
    <s v="s382214"/>
    <x v="613"/>
    <x v="1"/>
    <s v="s"/>
  </r>
  <r>
    <x v="3"/>
    <s v="s382225"/>
    <x v="436"/>
    <x v="1"/>
    <s v="s"/>
  </r>
  <r>
    <x v="9"/>
    <s v="s382233"/>
    <x v="614"/>
    <x v="1"/>
    <s v="s"/>
  </r>
  <r>
    <x v="9"/>
    <s v="s382234"/>
    <x v="402"/>
    <x v="1"/>
    <s v="s"/>
  </r>
  <r>
    <x v="9"/>
    <s v="s382239"/>
    <x v="615"/>
    <x v="1"/>
    <s v="s"/>
  </r>
  <r>
    <x v="6"/>
    <s v="s382240"/>
    <x v="616"/>
    <x v="3"/>
    <s v="s"/>
  </r>
  <r>
    <x v="4"/>
    <s v="s382244"/>
    <x v="617"/>
    <x v="2"/>
    <s v="s"/>
  </r>
  <r>
    <x v="6"/>
    <s v="s382248"/>
    <x v="618"/>
    <x v="3"/>
    <s v="s"/>
  </r>
  <r>
    <x v="3"/>
    <s v="s382278"/>
    <x v="205"/>
    <x v="0"/>
    <s v="s"/>
  </r>
  <r>
    <x v="3"/>
    <s v="s382279"/>
    <x v="181"/>
    <x v="0"/>
    <s v="s"/>
  </r>
  <r>
    <x v="4"/>
    <s v="s382355"/>
    <x v="619"/>
    <x v="2"/>
    <s v="s"/>
  </r>
  <r>
    <x v="4"/>
    <s v="s382365"/>
    <x v="487"/>
    <x v="1"/>
    <s v="s"/>
  </r>
  <r>
    <x v="9"/>
    <s v="s382378"/>
    <x v="620"/>
    <x v="1"/>
    <s v="s"/>
  </r>
  <r>
    <x v="9"/>
    <s v="s382379"/>
    <x v="621"/>
    <x v="1"/>
    <s v="s"/>
  </r>
  <r>
    <x v="4"/>
    <s v="s382387"/>
    <x v="622"/>
    <x v="1"/>
    <s v="s"/>
  </r>
  <r>
    <x v="3"/>
    <s v="s382402"/>
    <x v="129"/>
    <x v="1"/>
    <s v="s"/>
  </r>
  <r>
    <x v="3"/>
    <s v="s382403"/>
    <x v="438"/>
    <x v="1"/>
    <s v="s"/>
  </r>
  <r>
    <x v="3"/>
    <s v="s382404"/>
    <x v="439"/>
    <x v="1"/>
    <s v="s"/>
  </r>
  <r>
    <x v="6"/>
    <s v="s382410"/>
    <x v="623"/>
    <x v="3"/>
    <s v="s"/>
  </r>
  <r>
    <x v="3"/>
    <s v="s382412"/>
    <x v="242"/>
    <x v="0"/>
    <s v="s"/>
  </r>
  <r>
    <x v="3"/>
    <s v="s382413"/>
    <x v="242"/>
    <x v="0"/>
    <s v="s"/>
  </r>
  <r>
    <x v="6"/>
    <s v="s382500"/>
    <x v="624"/>
    <x v="3"/>
    <s v="s"/>
  </r>
  <r>
    <x v="6"/>
    <s v="s382501"/>
    <x v="506"/>
    <x v="3"/>
    <s v="s"/>
  </r>
  <r>
    <x v="10"/>
    <s v="s382584"/>
    <x v="587"/>
    <x v="1"/>
    <s v="s"/>
  </r>
  <r>
    <x v="3"/>
    <s v="s382585"/>
    <x v="182"/>
    <x v="0"/>
    <s v="s"/>
  </r>
  <r>
    <x v="3"/>
    <s v="s382603"/>
    <x v="492"/>
    <x v="1"/>
    <s v="s"/>
  </r>
  <r>
    <x v="9"/>
    <s v="s382610"/>
    <x v="625"/>
    <x v="1"/>
    <s v="s"/>
  </r>
  <r>
    <x v="9"/>
    <s v="s382611"/>
    <x v="626"/>
    <x v="1"/>
    <s v="s"/>
  </r>
  <r>
    <x v="5"/>
    <s v="s382623"/>
    <x v="627"/>
    <x v="0"/>
    <s v="s"/>
  </r>
  <r>
    <x v="3"/>
    <s v="s382627"/>
    <x v="249"/>
    <x v="1"/>
    <s v="s"/>
  </r>
  <r>
    <x v="3"/>
    <s v="s382628"/>
    <x v="298"/>
    <x v="1"/>
    <s v="s"/>
  </r>
  <r>
    <x v="4"/>
    <s v="s382629"/>
    <x v="628"/>
    <x v="1"/>
    <s v="s"/>
  </r>
  <r>
    <x v="4"/>
    <s v="s382635"/>
    <x v="629"/>
    <x v="1"/>
    <s v="s"/>
  </r>
  <r>
    <x v="3"/>
    <s v="s382638"/>
    <x v="428"/>
    <x v="1"/>
    <s v="s"/>
  </r>
  <r>
    <x v="3"/>
    <s v="s382639"/>
    <x v="83"/>
    <x v="1"/>
    <s v="s"/>
  </r>
  <r>
    <x v="6"/>
    <s v="s382642"/>
    <x v="630"/>
    <x v="3"/>
    <s v="s"/>
  </r>
  <r>
    <x v="4"/>
    <s v="s382650"/>
    <x v="631"/>
    <x v="1"/>
    <s v="s"/>
  </r>
  <r>
    <x v="4"/>
    <s v="s382651"/>
    <x v="632"/>
    <x v="1"/>
    <s v="s"/>
  </r>
  <r>
    <x v="1"/>
    <s v="s382675"/>
    <x v="43"/>
    <x v="0"/>
    <s v="s"/>
  </r>
  <r>
    <x v="4"/>
    <s v="s382743"/>
    <x v="588"/>
    <x v="1"/>
    <s v="s"/>
  </r>
  <r>
    <x v="1"/>
    <s v="s382774"/>
    <x v="41"/>
    <x v="0"/>
    <s v="s"/>
  </r>
  <r>
    <x v="4"/>
    <s v="s382780"/>
    <x v="633"/>
    <x v="2"/>
    <s v="s"/>
  </r>
  <r>
    <x v="3"/>
    <s v="s382782"/>
    <x v="385"/>
    <x v="1"/>
    <s v="s"/>
  </r>
  <r>
    <x v="5"/>
    <s v="s382797"/>
    <x v="634"/>
    <x v="1"/>
    <s v="s"/>
  </r>
  <r>
    <x v="5"/>
    <s v="s382799"/>
    <x v="635"/>
    <x v="0"/>
    <s v="s"/>
  </r>
  <r>
    <x v="3"/>
    <s v="s382800"/>
    <x v="402"/>
    <x v="1"/>
    <s v="s"/>
  </r>
  <r>
    <x v="4"/>
    <s v="s382801"/>
    <x v="636"/>
    <x v="2"/>
    <s v="s"/>
  </r>
  <r>
    <x v="4"/>
    <s v="s382807"/>
    <x v="637"/>
    <x v="2"/>
    <s v="s"/>
  </r>
  <r>
    <x v="3"/>
    <s v="s382811"/>
    <x v="250"/>
    <x v="1"/>
    <s v="s"/>
  </r>
  <r>
    <x v="4"/>
    <s v="s382817"/>
    <x v="638"/>
    <x v="2"/>
    <s v="s"/>
  </r>
  <r>
    <x v="3"/>
    <s v="s382819"/>
    <x v="467"/>
    <x v="1"/>
    <s v="s"/>
  </r>
  <r>
    <x v="4"/>
    <s v="s382826"/>
    <x v="639"/>
    <x v="2"/>
    <s v="s"/>
  </r>
  <r>
    <x v="4"/>
    <s v="s382828"/>
    <x v="640"/>
    <x v="0"/>
    <s v="s"/>
  </r>
  <r>
    <x v="0"/>
    <s v="s382831"/>
    <x v="9"/>
    <x v="0"/>
    <s v="s"/>
  </r>
  <r>
    <x v="3"/>
    <s v="s382832"/>
    <x v="421"/>
    <x v="1"/>
    <s v="s"/>
  </r>
  <r>
    <x v="4"/>
    <s v="s382833"/>
    <x v="641"/>
    <x v="2"/>
    <s v="s"/>
  </r>
  <r>
    <x v="4"/>
    <s v="s382839"/>
    <x v="642"/>
    <x v="1"/>
    <s v="s"/>
  </r>
  <r>
    <x v="3"/>
    <s v="s382840"/>
    <x v="168"/>
    <x v="1"/>
    <s v="s"/>
  </r>
  <r>
    <x v="3"/>
    <s v="s382841"/>
    <x v="169"/>
    <x v="1"/>
    <s v="s"/>
  </r>
  <r>
    <x v="3"/>
    <s v="s382842"/>
    <x v="168"/>
    <x v="1"/>
    <s v="s"/>
  </r>
  <r>
    <x v="3"/>
    <s v="s382843"/>
    <x v="169"/>
    <x v="1"/>
    <s v="s"/>
  </r>
  <r>
    <x v="1"/>
    <s v="s382850"/>
    <x v="16"/>
    <x v="1"/>
    <s v="s"/>
  </r>
  <r>
    <x v="1"/>
    <s v="s382851"/>
    <x v="20"/>
    <x v="1"/>
    <s v="s"/>
  </r>
  <r>
    <x v="8"/>
    <s v="s382861"/>
    <x v="643"/>
    <x v="0"/>
    <s v="s"/>
  </r>
  <r>
    <x v="3"/>
    <s v="s382862"/>
    <x v="148"/>
    <x v="1"/>
    <s v="s"/>
  </r>
  <r>
    <x v="3"/>
    <s v="s382863"/>
    <x v="411"/>
    <x v="1"/>
    <s v="s"/>
  </r>
  <r>
    <x v="3"/>
    <s v="s382864"/>
    <x v="412"/>
    <x v="1"/>
    <s v="s"/>
  </r>
  <r>
    <x v="3"/>
    <s v="s382866"/>
    <x v="410"/>
    <x v="1"/>
    <s v="s"/>
  </r>
  <r>
    <x v="3"/>
    <s v="s382883"/>
    <x v="303"/>
    <x v="1"/>
    <s v="s"/>
  </r>
  <r>
    <x v="3"/>
    <s v="s382901"/>
    <x v="241"/>
    <x v="0"/>
    <s v="s"/>
  </r>
  <r>
    <x v="3"/>
    <s v="s382902"/>
    <x v="237"/>
    <x v="0"/>
    <s v="s"/>
  </r>
  <r>
    <x v="3"/>
    <s v="s382903"/>
    <x v="209"/>
    <x v="0"/>
    <s v="s"/>
  </r>
  <r>
    <x v="3"/>
    <s v="s382904"/>
    <x v="243"/>
    <x v="0"/>
    <s v="s"/>
  </r>
  <r>
    <x v="3"/>
    <s v="s382905"/>
    <x v="153"/>
    <x v="1"/>
    <s v="s"/>
  </r>
  <r>
    <x v="3"/>
    <s v="s382906"/>
    <x v="469"/>
    <x v="1"/>
    <s v="s"/>
  </r>
  <r>
    <x v="3"/>
    <s v="s382907"/>
    <x v="470"/>
    <x v="1"/>
    <s v="s"/>
  </r>
  <r>
    <x v="3"/>
    <s v="s382908"/>
    <x v="213"/>
    <x v="1"/>
    <s v="s"/>
  </r>
  <r>
    <x v="3"/>
    <s v="s382910"/>
    <x v="301"/>
    <x v="1"/>
    <s v="s"/>
  </r>
  <r>
    <x v="3"/>
    <s v="s382911"/>
    <x v="72"/>
    <x v="1"/>
    <s v="s"/>
  </r>
  <r>
    <x v="3"/>
    <s v="s382914"/>
    <x v="68"/>
    <x v="1"/>
    <s v="s"/>
  </r>
  <r>
    <x v="4"/>
    <s v="s382927"/>
    <x v="644"/>
    <x v="0"/>
    <s v="s"/>
  </r>
  <r>
    <x v="3"/>
    <s v="s383779"/>
    <x v="240"/>
    <x v="1"/>
    <s v="s"/>
  </r>
  <r>
    <x v="10"/>
    <s v="s383786"/>
    <x v="587"/>
    <x v="1"/>
    <s v="s"/>
  </r>
  <r>
    <x v="4"/>
    <s v="s383795"/>
    <x v="645"/>
    <x v="0"/>
    <s v="s"/>
  </r>
  <r>
    <x v="4"/>
    <s v="s383797"/>
    <x v="646"/>
    <x v="0"/>
    <s v="s"/>
  </r>
  <r>
    <x v="3"/>
    <s v="s383944"/>
    <x v="239"/>
    <x v="1"/>
    <s v="s"/>
  </r>
  <r>
    <x v="4"/>
    <s v="s383949"/>
    <x v="647"/>
    <x v="2"/>
    <s v="s"/>
  </r>
  <r>
    <x v="5"/>
    <s v="s383952"/>
    <x v="648"/>
    <x v="1"/>
    <s v="s"/>
  </r>
  <r>
    <x v="3"/>
    <s v="s383954"/>
    <x v="212"/>
    <x v="1"/>
    <s v="s"/>
  </r>
  <r>
    <x v="4"/>
    <s v="s383958"/>
    <x v="649"/>
    <x v="0"/>
    <s v="s"/>
  </r>
  <r>
    <x v="3"/>
    <s v="s383962"/>
    <x v="205"/>
    <x v="0"/>
    <s v="s"/>
  </r>
  <r>
    <x v="1"/>
    <s v="s384115"/>
    <x v="40"/>
    <x v="1"/>
    <s v="s"/>
  </r>
  <r>
    <x v="3"/>
    <s v="s384116"/>
    <x v="210"/>
    <x v="1"/>
    <s v="s"/>
  </r>
  <r>
    <x v="3"/>
    <s v="s384117"/>
    <x v="396"/>
    <x v="1"/>
    <s v="s"/>
  </r>
  <r>
    <x v="4"/>
    <s v="s384120"/>
    <x v="650"/>
    <x v="1"/>
    <s v="s"/>
  </r>
  <r>
    <x v="4"/>
    <s v="s384229"/>
    <x v="651"/>
    <x v="2"/>
    <s v="s"/>
  </r>
  <r>
    <x v="4"/>
    <s v="s384244"/>
    <x v="652"/>
    <x v="2"/>
    <s v="s"/>
  </r>
  <r>
    <x v="5"/>
    <s v="s384253"/>
    <x v="653"/>
    <x v="1"/>
    <s v="s"/>
  </r>
  <r>
    <x v="4"/>
    <s v="s384254"/>
    <x v="654"/>
    <x v="2"/>
    <s v="s"/>
  </r>
  <r>
    <x v="3"/>
    <s v="s384270"/>
    <x v="211"/>
    <x v="0"/>
    <s v="s"/>
  </r>
  <r>
    <x v="3"/>
    <s v="s384275"/>
    <x v="406"/>
    <x v="1"/>
    <s v="s"/>
  </r>
  <r>
    <x v="3"/>
    <s v="s384276"/>
    <x v="406"/>
    <x v="1"/>
    <s v="s"/>
  </r>
  <r>
    <x v="3"/>
    <s v="s384283"/>
    <x v="211"/>
    <x v="0"/>
    <s v="s"/>
  </r>
  <r>
    <x v="3"/>
    <s v="s384284"/>
    <x v="145"/>
    <x v="0"/>
    <s v="s"/>
  </r>
  <r>
    <x v="9"/>
    <s v="s384295"/>
    <x v="620"/>
    <x v="1"/>
    <s v="s"/>
  </r>
  <r>
    <x v="9"/>
    <s v="s384296"/>
    <x v="621"/>
    <x v="1"/>
    <s v="s"/>
  </r>
  <r>
    <x v="4"/>
    <s v="s384297"/>
    <x v="655"/>
    <x v="1"/>
    <s v="s"/>
  </r>
  <r>
    <x v="4"/>
    <s v="s384301"/>
    <x v="656"/>
    <x v="1"/>
    <s v="s"/>
  </r>
  <r>
    <x v="1"/>
    <s v="s384303"/>
    <x v="37"/>
    <x v="0"/>
    <s v="s"/>
  </r>
  <r>
    <x v="3"/>
    <s v="s384307"/>
    <x v="401"/>
    <x v="1"/>
    <s v="s"/>
  </r>
  <r>
    <x v="4"/>
    <s v="s384312"/>
    <x v="39"/>
    <x v="1"/>
    <s v="s"/>
  </r>
  <r>
    <x v="4"/>
    <s v="s384317"/>
    <x v="39"/>
    <x v="1"/>
    <s v="s"/>
  </r>
  <r>
    <x v="3"/>
    <s v="s384324"/>
    <x v="468"/>
    <x v="1"/>
    <s v="s"/>
  </r>
  <r>
    <x v="3"/>
    <s v="s384334"/>
    <x v="83"/>
    <x v="1"/>
    <s v="s"/>
  </r>
  <r>
    <x v="3"/>
    <s v="s384335"/>
    <x v="239"/>
    <x v="1"/>
    <s v="s"/>
  </r>
  <r>
    <x v="10"/>
    <s v="s384341"/>
    <x v="657"/>
    <x v="1"/>
    <s v="s"/>
  </r>
  <r>
    <x v="3"/>
    <s v="s384345"/>
    <x v="242"/>
    <x v="0"/>
    <s v="s"/>
  </r>
  <r>
    <x v="5"/>
    <s v="s384346"/>
    <x v="658"/>
    <x v="1"/>
    <s v="s"/>
  </r>
  <r>
    <x v="4"/>
    <s v="s384594"/>
    <x v="659"/>
    <x v="1"/>
    <s v="s"/>
  </r>
  <r>
    <x v="4"/>
    <s v="s384671"/>
    <x v="659"/>
    <x v="1"/>
    <s v="s"/>
  </r>
  <r>
    <x v="3"/>
    <s v="s384674"/>
    <x v="243"/>
    <x v="0"/>
    <s v="s"/>
  </r>
  <r>
    <x v="4"/>
    <s v="s384682"/>
    <x v="660"/>
    <x v="1"/>
    <s v="s"/>
  </r>
  <r>
    <x v="7"/>
    <s v="s384683"/>
    <x v="532"/>
    <x v="3"/>
    <s v="s"/>
  </r>
  <r>
    <x v="10"/>
    <s v="s384684"/>
    <x v="607"/>
    <x v="1"/>
    <s v="s"/>
  </r>
  <r>
    <x v="9"/>
    <s v="s384691"/>
    <x v="180"/>
    <x v="1"/>
    <s v="s"/>
  </r>
  <r>
    <x v="3"/>
    <s v="s384692"/>
    <x v="126"/>
    <x v="1"/>
    <s v="s"/>
  </r>
  <r>
    <x v="3"/>
    <s v="s384698"/>
    <x v="126"/>
    <x v="1"/>
    <s v="s"/>
  </r>
  <r>
    <x v="5"/>
    <s v="s384699"/>
    <x v="661"/>
    <x v="1"/>
    <s v="s"/>
  </r>
  <r>
    <x v="5"/>
    <s v="s384703"/>
    <x v="662"/>
    <x v="1"/>
    <s v="s"/>
  </r>
  <r>
    <x v="5"/>
    <s v="s384704"/>
    <x v="663"/>
    <x v="1"/>
    <s v="s"/>
  </r>
  <r>
    <x v="3"/>
    <s v="s384709"/>
    <x v="182"/>
    <x v="0"/>
    <s v="s"/>
  </r>
  <r>
    <x v="4"/>
    <s v="s384713"/>
    <x v="664"/>
    <x v="1"/>
    <s v="s"/>
  </r>
  <r>
    <x v="4"/>
    <s v="s384714"/>
    <x v="665"/>
    <x v="1"/>
    <s v="s"/>
  </r>
  <r>
    <x v="10"/>
    <s v="s384718"/>
    <x v="587"/>
    <x v="1"/>
    <s v="s"/>
  </r>
  <r>
    <x v="4"/>
    <s v="s384724"/>
    <x v="666"/>
    <x v="2"/>
    <s v="s"/>
  </r>
  <r>
    <x v="4"/>
    <s v="s384725"/>
    <x v="666"/>
    <x v="2"/>
    <s v="s"/>
  </r>
  <r>
    <x v="5"/>
    <s v="s384726"/>
    <x v="667"/>
    <x v="1"/>
    <s v="s"/>
  </r>
  <r>
    <x v="2"/>
    <s v="s384727"/>
    <x v="47"/>
    <x v="1"/>
    <s v="s"/>
  </r>
  <r>
    <x v="4"/>
    <s v="s384730"/>
    <x v="145"/>
    <x v="0"/>
    <s v="s"/>
  </r>
  <r>
    <x v="5"/>
    <s v="s384731"/>
    <x v="668"/>
    <x v="1"/>
    <s v="s"/>
  </r>
  <r>
    <x v="5"/>
    <s v="s384732"/>
    <x v="669"/>
    <x v="1"/>
    <s v="s"/>
  </r>
  <r>
    <x v="3"/>
    <s v="s384736"/>
    <x v="71"/>
    <x v="1"/>
    <s v="s"/>
  </r>
  <r>
    <x v="3"/>
    <s v="s384737"/>
    <x v="181"/>
    <x v="0"/>
    <s v="s"/>
  </r>
  <r>
    <x v="3"/>
    <s v="s384738"/>
    <x v="205"/>
    <x v="0"/>
    <s v="s"/>
  </r>
  <r>
    <x v="4"/>
    <s v="s384746"/>
    <x v="487"/>
    <x v="1"/>
    <s v="s"/>
  </r>
  <r>
    <x v="4"/>
    <s v="s384747"/>
    <x v="670"/>
    <x v="0"/>
    <s v="s"/>
  </r>
  <r>
    <x v="4"/>
    <s v="s384749"/>
    <x v="597"/>
    <x v="0"/>
    <s v="s"/>
  </r>
  <r>
    <x v="3"/>
    <s v="s384817"/>
    <x v="182"/>
    <x v="0"/>
    <s v="s"/>
  </r>
  <r>
    <x v="4"/>
    <s v="s384818"/>
    <x v="671"/>
    <x v="0"/>
    <s v="s"/>
  </r>
  <r>
    <x v="4"/>
    <s v="s384902"/>
    <x v="672"/>
    <x v="0"/>
    <s v="s"/>
  </r>
  <r>
    <x v="4"/>
    <s v="s385040"/>
    <x v="548"/>
    <x v="1"/>
    <s v="s"/>
  </r>
  <r>
    <x v="3"/>
    <s v="s385047"/>
    <x v="182"/>
    <x v="0"/>
    <s v="s"/>
  </r>
  <r>
    <x v="10"/>
    <s v="s385053"/>
    <x v="607"/>
    <x v="1"/>
    <s v="s"/>
  </r>
  <r>
    <x v="4"/>
    <s v="s385054"/>
    <x v="673"/>
    <x v="1"/>
    <s v="s"/>
  </r>
  <r>
    <x v="4"/>
    <s v="s385061"/>
    <x v="674"/>
    <x v="2"/>
    <s v="s"/>
  </r>
  <r>
    <x v="3"/>
    <s v="s385066"/>
    <x v="95"/>
    <x v="1"/>
    <s v="s"/>
  </r>
  <r>
    <x v="3"/>
    <s v="s385067"/>
    <x v="123"/>
    <x v="1"/>
    <s v="s"/>
  </r>
  <r>
    <x v="3"/>
    <s v="s385068"/>
    <x v="123"/>
    <x v="1"/>
    <s v="s"/>
  </r>
  <r>
    <x v="4"/>
    <s v="s385069"/>
    <x v="675"/>
    <x v="2"/>
    <s v="s"/>
  </r>
  <r>
    <x v="5"/>
    <s v="s385070"/>
    <x v="676"/>
    <x v="1"/>
    <s v="s"/>
  </r>
  <r>
    <x v="5"/>
    <s v="s385071"/>
    <x v="677"/>
    <x v="1"/>
    <s v="s"/>
  </r>
  <r>
    <x v="3"/>
    <s v="s385072"/>
    <x v="416"/>
    <x v="1"/>
    <s v="s"/>
  </r>
  <r>
    <x v="3"/>
    <s v="s385073"/>
    <x v="417"/>
    <x v="1"/>
    <s v="s"/>
  </r>
  <r>
    <x v="3"/>
    <s v="s385075"/>
    <x v="408"/>
    <x v="1"/>
    <s v="s"/>
  </r>
  <r>
    <x v="3"/>
    <s v="s385076"/>
    <x v="420"/>
    <x v="1"/>
    <s v="s"/>
  </r>
  <r>
    <x v="5"/>
    <s v="s385077"/>
    <x v="678"/>
    <x v="1"/>
    <s v="s"/>
  </r>
  <r>
    <x v="2"/>
    <s v="s385078"/>
    <x v="46"/>
    <x v="1"/>
    <s v="s"/>
  </r>
  <r>
    <x v="3"/>
    <s v="s385079"/>
    <x v="168"/>
    <x v="1"/>
    <s v="s"/>
  </r>
  <r>
    <x v="3"/>
    <s v="s385080"/>
    <x v="169"/>
    <x v="1"/>
    <s v="s"/>
  </r>
  <r>
    <x v="3"/>
    <s v="s385083"/>
    <x v="163"/>
    <x v="1"/>
    <s v="s"/>
  </r>
  <r>
    <x v="3"/>
    <s v="s385084"/>
    <x v="168"/>
    <x v="1"/>
    <s v="s"/>
  </r>
  <r>
    <x v="4"/>
    <s v="s385086"/>
    <x v="679"/>
    <x v="2"/>
    <s v="s"/>
  </r>
  <r>
    <x v="4"/>
    <s v="s385090"/>
    <x v="680"/>
    <x v="1"/>
    <s v="s"/>
  </r>
  <r>
    <x v="4"/>
    <s v="s385095"/>
    <x v="679"/>
    <x v="2"/>
    <s v="s"/>
  </r>
  <r>
    <x v="3"/>
    <s v="s385099"/>
    <x v="52"/>
    <x v="1"/>
    <s v="s"/>
  </r>
  <r>
    <x v="4"/>
    <s v="s385100"/>
    <x v="681"/>
    <x v="0"/>
    <s v="s"/>
  </r>
  <r>
    <x v="3"/>
    <s v="s385103"/>
    <x v="16"/>
    <x v="1"/>
    <s v="s"/>
  </r>
  <r>
    <x v="5"/>
    <s v="s385104"/>
    <x v="682"/>
    <x v="1"/>
    <s v="s"/>
  </r>
  <r>
    <x v="3"/>
    <s v="s385112"/>
    <x v="82"/>
    <x v="1"/>
    <s v="s"/>
  </r>
  <r>
    <x v="4"/>
    <s v="s385117"/>
    <x v="683"/>
    <x v="2"/>
    <s v="s"/>
  </r>
  <r>
    <x v="3"/>
    <s v="s385122"/>
    <x v="52"/>
    <x v="1"/>
    <s v="s"/>
  </r>
  <r>
    <x v="3"/>
    <s v="s385124"/>
    <x v="52"/>
    <x v="1"/>
    <s v="s"/>
  </r>
  <r>
    <x v="3"/>
    <s v="s385125"/>
    <x v="440"/>
    <x v="1"/>
    <s v="s"/>
  </r>
  <r>
    <x v="5"/>
    <s v="s385126"/>
    <x v="684"/>
    <x v="1"/>
    <s v="s"/>
  </r>
  <r>
    <x v="3"/>
    <s v="s385128"/>
    <x v="121"/>
    <x v="1"/>
    <s v="s"/>
  </r>
  <r>
    <x v="3"/>
    <s v="s385129"/>
    <x v="301"/>
    <x v="1"/>
    <s v="s"/>
  </r>
  <r>
    <x v="3"/>
    <s v="s385130"/>
    <x v="421"/>
    <x v="1"/>
    <s v="s"/>
  </r>
  <r>
    <x v="3"/>
    <s v="s385132"/>
    <x v="430"/>
    <x v="1"/>
    <s v="s"/>
  </r>
  <r>
    <x v="3"/>
    <s v="s385133"/>
    <x v="209"/>
    <x v="0"/>
    <s v="s"/>
  </r>
  <r>
    <x v="4"/>
    <s v="s385136"/>
    <x v="685"/>
    <x v="2"/>
    <s v="s"/>
  </r>
  <r>
    <x v="4"/>
    <s v="s385143"/>
    <x v="686"/>
    <x v="2"/>
    <s v="s"/>
  </r>
  <r>
    <x v="4"/>
    <s v="s385150"/>
    <x v="602"/>
    <x v="2"/>
    <s v="s"/>
  </r>
  <r>
    <x v="4"/>
    <s v="s385157"/>
    <x v="686"/>
    <x v="2"/>
    <s v="s"/>
  </r>
  <r>
    <x v="3"/>
    <s v="s385161"/>
    <x v="237"/>
    <x v="0"/>
    <s v="s"/>
  </r>
  <r>
    <x v="3"/>
    <s v="s385162"/>
    <x v="177"/>
    <x v="1"/>
    <s v="s"/>
  </r>
  <r>
    <x v="4"/>
    <s v="s385302"/>
    <x v="660"/>
    <x v="1"/>
    <s v="s"/>
  </r>
  <r>
    <x v="3"/>
    <s v="s385308"/>
    <x v="388"/>
    <x v="1"/>
    <s v="s"/>
  </r>
  <r>
    <x v="3"/>
    <s v="s385309"/>
    <x v="299"/>
    <x v="1"/>
    <s v="s"/>
  </r>
  <r>
    <x v="4"/>
    <s v="s385310"/>
    <x v="687"/>
    <x v="1"/>
    <s v="s"/>
  </r>
  <r>
    <x v="4"/>
    <s v="s385311"/>
    <x v="688"/>
    <x v="1"/>
    <s v="s"/>
  </r>
  <r>
    <x v="4"/>
    <s v="s385312"/>
    <x v="689"/>
    <x v="1"/>
    <s v="s"/>
  </r>
  <r>
    <x v="4"/>
    <s v="s385313"/>
    <x v="689"/>
    <x v="1"/>
    <s v="s"/>
  </r>
  <r>
    <x v="4"/>
    <s v="s385317"/>
    <x v="690"/>
    <x v="1"/>
    <s v="s"/>
  </r>
  <r>
    <x v="4"/>
    <s v="s385318"/>
    <x v="631"/>
    <x v="1"/>
    <s v="s"/>
  </r>
  <r>
    <x v="4"/>
    <s v="s385321"/>
    <x v="691"/>
    <x v="2"/>
    <s v="s"/>
  </r>
  <r>
    <x v="3"/>
    <s v="s385327"/>
    <x v="155"/>
    <x v="1"/>
    <s v="s"/>
  </r>
  <r>
    <x v="1"/>
    <s v="s385328"/>
    <x v="42"/>
    <x v="1"/>
    <s v="s"/>
  </r>
  <r>
    <x v="3"/>
    <s v="s385329"/>
    <x v="303"/>
    <x v="1"/>
    <s v="s"/>
  </r>
  <r>
    <x v="4"/>
    <s v="s385340"/>
    <x v="692"/>
    <x v="1"/>
    <s v="s"/>
  </r>
  <r>
    <x v="4"/>
    <s v="s385341"/>
    <x v="693"/>
    <x v="1"/>
    <s v="s"/>
  </r>
  <r>
    <x v="4"/>
    <s v="s385354"/>
    <x v="694"/>
    <x v="1"/>
    <s v="s"/>
  </r>
  <r>
    <x v="3"/>
    <s v="s385357"/>
    <x v="490"/>
    <x v="1"/>
    <s v="s"/>
  </r>
  <r>
    <x v="3"/>
    <s v="s385358"/>
    <x v="93"/>
    <x v="1"/>
    <s v="s"/>
  </r>
  <r>
    <x v="3"/>
    <s v="s385359"/>
    <x v="94"/>
    <x v="1"/>
    <s v="s"/>
  </r>
  <r>
    <x v="3"/>
    <s v="s385360"/>
    <x v="115"/>
    <x v="1"/>
    <s v="s"/>
  </r>
  <r>
    <x v="3"/>
    <s v="s385361"/>
    <x v="116"/>
    <x v="1"/>
    <s v="s"/>
  </r>
  <r>
    <x v="3"/>
    <s v="s385362"/>
    <x v="73"/>
    <x v="1"/>
    <s v="s"/>
  </r>
  <r>
    <x v="3"/>
    <s v="s385364"/>
    <x v="73"/>
    <x v="1"/>
    <s v="s"/>
  </r>
  <r>
    <x v="3"/>
    <s v="s385365"/>
    <x v="92"/>
    <x v="1"/>
    <s v="s"/>
  </r>
  <r>
    <x v="4"/>
    <s v="s385368"/>
    <x v="695"/>
    <x v="1"/>
    <s v="s"/>
  </r>
  <r>
    <x v="3"/>
    <s v="s385374"/>
    <x v="169"/>
    <x v="1"/>
    <s v="s"/>
  </r>
  <r>
    <x v="4"/>
    <s v="s385375"/>
    <x v="592"/>
    <x v="2"/>
    <s v="s"/>
  </r>
  <r>
    <x v="7"/>
    <s v="s385378"/>
    <x v="696"/>
    <x v="1"/>
    <s v="s"/>
  </r>
  <r>
    <x v="3"/>
    <s v="s385381"/>
    <x v="151"/>
    <x v="1"/>
    <s v="s"/>
  </r>
  <r>
    <x v="3"/>
    <s v="s385382"/>
    <x v="152"/>
    <x v="1"/>
    <s v="s"/>
  </r>
  <r>
    <x v="3"/>
    <s v="s385383"/>
    <x v="245"/>
    <x v="1"/>
    <s v="s"/>
  </r>
  <r>
    <x v="3"/>
    <s v="s385384"/>
    <x v="477"/>
    <x v="1"/>
    <s v="s"/>
  </r>
  <r>
    <x v="4"/>
    <s v="s385391"/>
    <x v="697"/>
    <x v="1"/>
    <s v="s"/>
  </r>
  <r>
    <x v="4"/>
    <s v="s385392"/>
    <x v="698"/>
    <x v="1"/>
    <s v="s"/>
  </r>
  <r>
    <x v="3"/>
    <s v="s385394"/>
    <x v="407"/>
    <x v="1"/>
    <s v="s"/>
  </r>
  <r>
    <x v="5"/>
    <s v="s385395"/>
    <x v="699"/>
    <x v="1"/>
    <s v="s"/>
  </r>
  <r>
    <x v="3"/>
    <s v="s385402"/>
    <x v="152"/>
    <x v="1"/>
    <s v="s"/>
  </r>
  <r>
    <x v="4"/>
    <s v="s385403"/>
    <x v="700"/>
    <x v="1"/>
    <s v="s"/>
  </r>
  <r>
    <x v="3"/>
    <s v="s385412"/>
    <x v="449"/>
    <x v="1"/>
    <s v="s"/>
  </r>
  <r>
    <x v="4"/>
    <s v="s385425"/>
    <x v="656"/>
    <x v="1"/>
    <s v="s"/>
  </r>
  <r>
    <x v="1"/>
    <s v="s385427"/>
    <x v="24"/>
    <x v="1"/>
    <s v="s"/>
  </r>
  <r>
    <x v="3"/>
    <s v="s385446"/>
    <x v="200"/>
    <x v="1"/>
    <s v="s"/>
  </r>
  <r>
    <x v="3"/>
    <s v="s385447"/>
    <x v="426"/>
    <x v="1"/>
    <s v="s"/>
  </r>
  <r>
    <x v="4"/>
    <s v="s385448"/>
    <x v="701"/>
    <x v="1"/>
    <s v="s"/>
  </r>
  <r>
    <x v="5"/>
    <s v="s385452"/>
    <x v="702"/>
    <x v="0"/>
    <s v="s"/>
  </r>
  <r>
    <x v="3"/>
    <s v="s385454"/>
    <x v="409"/>
    <x v="1"/>
    <s v="s"/>
  </r>
  <r>
    <x v="3"/>
    <s v="s385458"/>
    <x v="130"/>
    <x v="1"/>
    <s v="s"/>
  </r>
  <r>
    <x v="5"/>
    <s v="s385459"/>
    <x v="703"/>
    <x v="0"/>
    <s v="s"/>
  </r>
  <r>
    <x v="5"/>
    <s v="s385461"/>
    <x v="704"/>
    <x v="1"/>
    <s v="s"/>
  </r>
  <r>
    <x v="3"/>
    <s v="s385471"/>
    <x v="144"/>
    <x v="1"/>
    <s v="s"/>
  </r>
  <r>
    <x v="3"/>
    <s v="s385472"/>
    <x v="118"/>
    <x v="1"/>
    <s v="s"/>
  </r>
  <r>
    <x v="4"/>
    <s v="s385473"/>
    <x v="705"/>
    <x v="1"/>
    <s v="s"/>
  </r>
  <r>
    <x v="4"/>
    <s v="s385480"/>
    <x v="706"/>
    <x v="2"/>
    <s v="s"/>
  </r>
  <r>
    <x v="6"/>
    <s v="s385481"/>
    <x v="707"/>
    <x v="3"/>
    <s v="s"/>
  </r>
  <r>
    <x v="4"/>
    <s v="s385491"/>
    <x v="706"/>
    <x v="2"/>
    <s v="s"/>
  </r>
  <r>
    <x v="4"/>
    <s v="s385493"/>
    <x v="708"/>
    <x v="2"/>
    <s v="s"/>
  </r>
  <r>
    <x v="4"/>
    <s v="s385507"/>
    <x v="709"/>
    <x v="1"/>
    <s v="s"/>
  </r>
  <r>
    <x v="7"/>
    <s v="s385508"/>
    <x v="613"/>
    <x v="1"/>
    <s v="s"/>
  </r>
  <r>
    <x v="10"/>
    <s v="s385511"/>
    <x v="587"/>
    <x v="1"/>
    <s v="s"/>
  </r>
  <r>
    <x v="7"/>
    <s v="s385513"/>
    <x v="710"/>
    <x v="3"/>
    <s v="s"/>
  </r>
  <r>
    <x v="3"/>
    <s v="s385514"/>
    <x v="484"/>
    <x v="1"/>
    <s v="s"/>
  </r>
  <r>
    <x v="3"/>
    <s v="s385515"/>
    <x v="483"/>
    <x v="1"/>
    <s v="s"/>
  </r>
  <r>
    <x v="3"/>
    <s v="s385516"/>
    <x v="18"/>
    <x v="1"/>
    <s v="s"/>
  </r>
  <r>
    <x v="3"/>
    <s v="s385517"/>
    <x v="17"/>
    <x v="1"/>
    <s v="s"/>
  </r>
  <r>
    <x v="4"/>
    <s v="s385519"/>
    <x v="662"/>
    <x v="1"/>
    <s v="s"/>
  </r>
  <r>
    <x v="3"/>
    <s v="s385520"/>
    <x v="207"/>
    <x v="1"/>
    <s v="s"/>
  </r>
  <r>
    <x v="3"/>
    <s v="s385521"/>
    <x v="79"/>
    <x v="1"/>
    <s v="s"/>
  </r>
  <r>
    <x v="3"/>
    <s v="s385522"/>
    <x v="486"/>
    <x v="1"/>
    <s v="s"/>
  </r>
  <r>
    <x v="10"/>
    <s v="s385523"/>
    <x v="711"/>
    <x v="1"/>
    <s v="s"/>
  </r>
  <r>
    <x v="3"/>
    <s v="s385524"/>
    <x v="18"/>
    <x v="1"/>
    <s v="s"/>
  </r>
  <r>
    <x v="3"/>
    <s v="s385525"/>
    <x v="17"/>
    <x v="1"/>
    <s v="s"/>
  </r>
  <r>
    <x v="10"/>
    <s v="s385526"/>
    <x v="711"/>
    <x v="1"/>
    <s v="s"/>
  </r>
  <r>
    <x v="9"/>
    <s v="s385527"/>
    <x v="625"/>
    <x v="1"/>
    <s v="s"/>
  </r>
  <r>
    <x v="3"/>
    <s v="s385528"/>
    <x v="236"/>
    <x v="1"/>
    <s v="s"/>
  </r>
  <r>
    <x v="5"/>
    <s v="s385530"/>
    <x v="531"/>
    <x v="1"/>
    <s v="s"/>
  </r>
  <r>
    <x v="3"/>
    <s v="s385531"/>
    <x v="117"/>
    <x v="1"/>
    <s v="s"/>
  </r>
  <r>
    <x v="2"/>
    <s v="s385533"/>
    <x v="18"/>
    <x v="1"/>
    <s v="s"/>
  </r>
  <r>
    <x v="2"/>
    <s v="s385534"/>
    <x v="17"/>
    <x v="1"/>
    <s v="s"/>
  </r>
  <r>
    <x v="3"/>
    <s v="s385536"/>
    <x v="301"/>
    <x v="1"/>
    <s v="s"/>
  </r>
  <r>
    <x v="1"/>
    <s v="s385537"/>
    <x v="18"/>
    <x v="1"/>
    <s v="s"/>
  </r>
  <r>
    <x v="1"/>
    <s v="s385538"/>
    <x v="17"/>
    <x v="1"/>
    <s v="s"/>
  </r>
  <r>
    <x v="3"/>
    <s v="s385543"/>
    <x v="164"/>
    <x v="1"/>
    <s v="s"/>
  </r>
  <r>
    <x v="7"/>
    <s v="s385544"/>
    <x v="712"/>
    <x v="1"/>
    <s v="s"/>
  </r>
  <r>
    <x v="3"/>
    <s v="s385546"/>
    <x v="482"/>
    <x v="1"/>
    <s v="s"/>
  </r>
  <r>
    <x v="3"/>
    <s v="s385547"/>
    <x v="408"/>
    <x v="1"/>
    <s v="s"/>
  </r>
  <r>
    <x v="3"/>
    <s v="s385548"/>
    <x v="161"/>
    <x v="1"/>
    <s v="s"/>
  </r>
  <r>
    <x v="3"/>
    <s v="s385549"/>
    <x v="162"/>
    <x v="1"/>
    <s v="s"/>
  </r>
  <r>
    <x v="3"/>
    <s v="s385550"/>
    <x v="204"/>
    <x v="1"/>
    <s v="s"/>
  </r>
  <r>
    <x v="3"/>
    <s v="s385553"/>
    <x v="417"/>
    <x v="1"/>
    <s v="s"/>
  </r>
  <r>
    <x v="4"/>
    <s v="s385555"/>
    <x v="713"/>
    <x v="1"/>
    <s v="s"/>
  </r>
  <r>
    <x v="3"/>
    <s v="s385581"/>
    <x v="161"/>
    <x v="1"/>
    <s v="s"/>
  </r>
  <r>
    <x v="3"/>
    <s v="s385582"/>
    <x v="162"/>
    <x v="1"/>
    <s v="s"/>
  </r>
  <r>
    <x v="3"/>
    <s v="s385583"/>
    <x v="204"/>
    <x v="1"/>
    <s v="s"/>
  </r>
  <r>
    <x v="4"/>
    <s v="s385584"/>
    <x v="528"/>
    <x v="1"/>
    <s v="s"/>
  </r>
  <r>
    <x v="3"/>
    <s v="s385588"/>
    <x v="416"/>
    <x v="1"/>
    <s v="s"/>
  </r>
  <r>
    <x v="4"/>
    <s v="s385589"/>
    <x v="714"/>
    <x v="1"/>
    <s v="s"/>
  </r>
  <r>
    <x v="4"/>
    <s v="s385592"/>
    <x v="715"/>
    <x v="1"/>
    <s v="s"/>
  </r>
  <r>
    <x v="4"/>
    <s v="s385595"/>
    <x v="716"/>
    <x v="1"/>
    <s v="s"/>
  </r>
  <r>
    <x v="4"/>
    <s v="s385596"/>
    <x v="716"/>
    <x v="1"/>
    <s v="s"/>
  </r>
  <r>
    <x v="4"/>
    <s v="s385600"/>
    <x v="717"/>
    <x v="0"/>
    <s v="s"/>
  </r>
  <r>
    <x v="3"/>
    <s v="s385624"/>
    <x v="205"/>
    <x v="0"/>
    <s v="s"/>
  </r>
  <r>
    <x v="3"/>
    <s v="s385625"/>
    <x v="181"/>
    <x v="0"/>
    <s v="s"/>
  </r>
  <r>
    <x v="6"/>
    <s v="s385626"/>
    <x v="718"/>
    <x v="3"/>
    <s v="s"/>
  </r>
  <r>
    <x v="3"/>
    <s v="s385632"/>
    <x v="205"/>
    <x v="0"/>
    <s v="s"/>
  </r>
  <r>
    <x v="3"/>
    <s v="s385634"/>
    <x v="201"/>
    <x v="0"/>
    <s v="s"/>
  </r>
  <r>
    <x v="3"/>
    <s v="s385635"/>
    <x v="182"/>
    <x v="0"/>
    <s v="s"/>
  </r>
  <r>
    <x v="4"/>
    <s v="s385636"/>
    <x v="644"/>
    <x v="0"/>
    <s v="s"/>
  </r>
  <r>
    <x v="3"/>
    <s v="s385703"/>
    <x v="181"/>
    <x v="0"/>
    <s v="s"/>
  </r>
  <r>
    <x v="3"/>
    <s v="s385704"/>
    <x v="382"/>
    <x v="1"/>
    <s v="s"/>
  </r>
  <r>
    <x v="3"/>
    <s v="s385705"/>
    <x v="383"/>
    <x v="1"/>
    <s v="s"/>
  </r>
  <r>
    <x v="3"/>
    <s v="s385706"/>
    <x v="433"/>
    <x v="1"/>
    <s v="s"/>
  </r>
  <r>
    <x v="4"/>
    <s v="s385787"/>
    <x v="644"/>
    <x v="0"/>
    <s v="s"/>
  </r>
  <r>
    <x v="4"/>
    <s v="s385917"/>
    <x v="644"/>
    <x v="0"/>
    <s v="s"/>
  </r>
  <r>
    <x v="4"/>
    <s v="s386909"/>
    <x v="719"/>
    <x v="2"/>
    <s v="s"/>
  </r>
  <r>
    <x v="4"/>
    <s v="s386918"/>
    <x v="720"/>
    <x v="2"/>
    <s v="s"/>
  </r>
  <r>
    <x v="5"/>
    <s v="s387441"/>
    <x v="721"/>
    <x v="1"/>
    <s v="s"/>
  </r>
  <r>
    <x v="5"/>
    <s v="s387442"/>
    <x v="722"/>
    <x v="0"/>
    <s v="s"/>
  </r>
  <r>
    <x v="4"/>
    <s v="s387583"/>
    <x v="723"/>
    <x v="0"/>
    <s v="s"/>
  </r>
  <r>
    <x v="5"/>
    <s v="s387652"/>
    <x v="724"/>
    <x v="1"/>
    <s v="s"/>
  </r>
  <r>
    <x v="5"/>
    <s v="s387657"/>
    <x v="725"/>
    <x v="1"/>
    <s v="s"/>
  </r>
  <r>
    <x v="4"/>
    <s v="s387659"/>
    <x v="726"/>
    <x v="2"/>
    <s v="s"/>
  </r>
  <r>
    <x v="4"/>
    <s v="s387664"/>
    <x v="727"/>
    <x v="0"/>
    <s v="s"/>
  </r>
  <r>
    <x v="4"/>
    <s v="s387678"/>
    <x v="728"/>
    <x v="2"/>
    <s v="s"/>
  </r>
  <r>
    <x v="4"/>
    <s v="s387682"/>
    <x v="729"/>
    <x v="0"/>
    <s v="s"/>
  </r>
  <r>
    <x v="4"/>
    <s v="s387683"/>
    <x v="730"/>
    <x v="0"/>
    <s v="s"/>
  </r>
  <r>
    <x v="4"/>
    <s v="s387686"/>
    <x v="731"/>
    <x v="0"/>
    <s v="s"/>
  </r>
  <r>
    <x v="4"/>
    <s v="s387688"/>
    <x v="732"/>
    <x v="0"/>
    <s v="s"/>
  </r>
  <r>
    <x v="4"/>
    <s v="s387691"/>
    <x v="733"/>
    <x v="0"/>
    <s v="s"/>
  </r>
  <r>
    <x v="4"/>
    <s v="s387698"/>
    <x v="734"/>
    <x v="2"/>
    <s v="s"/>
  </r>
  <r>
    <x v="4"/>
    <s v="s387700"/>
    <x v="735"/>
    <x v="2"/>
    <s v="s"/>
  </r>
  <r>
    <x v="4"/>
    <s v="s387701"/>
    <x v="736"/>
    <x v="2"/>
    <s v="s"/>
  </r>
  <r>
    <x v="4"/>
    <s v="s387704"/>
    <x v="736"/>
    <x v="2"/>
    <s v="s"/>
  </r>
  <r>
    <x v="4"/>
    <s v="s387706"/>
    <x v="735"/>
    <x v="2"/>
    <s v="s"/>
  </r>
  <r>
    <x v="4"/>
    <s v="s387718"/>
    <x v="737"/>
    <x v="0"/>
    <s v="s"/>
  </r>
  <r>
    <x v="4"/>
    <s v="s387730"/>
    <x v="738"/>
    <x v="0"/>
    <s v="s"/>
  </r>
  <r>
    <x v="1"/>
    <s v="s387821"/>
    <x v="44"/>
    <x v="1"/>
    <s v="s"/>
  </r>
  <r>
    <x v="4"/>
    <s v="s387823"/>
    <x v="739"/>
    <x v="1"/>
    <s v="s"/>
  </r>
  <r>
    <x v="4"/>
    <s v="s387836"/>
    <x v="740"/>
    <x v="0"/>
    <s v="s"/>
  </r>
  <r>
    <x v="4"/>
    <s v="s387838"/>
    <x v="741"/>
    <x v="0"/>
    <s v="s"/>
  </r>
  <r>
    <x v="4"/>
    <s v="s387903"/>
    <x v="742"/>
    <x v="2"/>
    <s v="s"/>
  </r>
  <r>
    <x v="4"/>
    <s v="s387904"/>
    <x v="720"/>
    <x v="2"/>
    <s v="s"/>
  </r>
  <r>
    <x v="3"/>
    <s v="s387915"/>
    <x v="84"/>
    <x v="1"/>
    <s v="s"/>
  </r>
  <r>
    <x v="3"/>
    <s v="s387917"/>
    <x v="296"/>
    <x v="1"/>
    <s v="s"/>
  </r>
  <r>
    <x v="5"/>
    <s v="s387918"/>
    <x v="743"/>
    <x v="1"/>
    <s v="s"/>
  </r>
  <r>
    <x v="3"/>
    <s v="s387919"/>
    <x v="97"/>
    <x v="1"/>
    <s v="s"/>
  </r>
  <r>
    <x v="4"/>
    <s v="s387920"/>
    <x v="744"/>
    <x v="1"/>
    <s v="s"/>
  </r>
  <r>
    <x v="3"/>
    <s v="s387922"/>
    <x v="295"/>
    <x v="1"/>
    <s v="s"/>
  </r>
  <r>
    <x v="3"/>
    <s v="s387923"/>
    <x v="297"/>
    <x v="1"/>
    <s v="s"/>
  </r>
  <r>
    <x v="3"/>
    <s v="s387924"/>
    <x v="114"/>
    <x v="1"/>
    <s v="s"/>
  </r>
  <r>
    <x v="5"/>
    <s v="s387933"/>
    <x v="745"/>
    <x v="1"/>
    <s v="s"/>
  </r>
  <r>
    <x v="4"/>
    <s v="s387934"/>
    <x v="746"/>
    <x v="1"/>
    <s v="s"/>
  </r>
  <r>
    <x v="5"/>
    <s v="s387937"/>
    <x v="747"/>
    <x v="1"/>
    <s v="s"/>
  </r>
  <r>
    <x v="3"/>
    <s v="s387938"/>
    <x v="99"/>
    <x v="1"/>
    <s v="s"/>
  </r>
  <r>
    <x v="4"/>
    <s v="s387939"/>
    <x v="554"/>
    <x v="1"/>
    <s v="s"/>
  </r>
  <r>
    <x v="3"/>
    <s v="s387946"/>
    <x v="172"/>
    <x v="1"/>
    <s v="s"/>
  </r>
  <r>
    <x v="2"/>
    <s v="s387947"/>
    <x v="48"/>
    <x v="1"/>
    <s v="s"/>
  </r>
  <r>
    <x v="2"/>
    <s v="s387951"/>
    <x v="20"/>
    <x v="1"/>
    <s v="s"/>
  </r>
  <r>
    <x v="2"/>
    <s v="s387952"/>
    <x v="49"/>
    <x v="1"/>
    <s v="s"/>
  </r>
  <r>
    <x v="3"/>
    <s v="s387955"/>
    <x v="235"/>
    <x v="1"/>
    <s v="s"/>
  </r>
  <r>
    <x v="3"/>
    <s v="s387956"/>
    <x v="210"/>
    <x v="1"/>
    <s v="s"/>
  </r>
  <r>
    <x v="3"/>
    <s v="s387959"/>
    <x v="155"/>
    <x v="1"/>
    <s v="s"/>
  </r>
  <r>
    <x v="3"/>
    <s v="s387960"/>
    <x v="16"/>
    <x v="1"/>
    <s v="s"/>
  </r>
  <r>
    <x v="4"/>
    <s v="s387961"/>
    <x v="748"/>
    <x v="1"/>
    <s v="s"/>
  </r>
  <r>
    <x v="4"/>
    <s v="s387962"/>
    <x v="748"/>
    <x v="1"/>
    <s v="s"/>
  </r>
  <r>
    <x v="9"/>
    <s v="s387963"/>
    <x v="749"/>
    <x v="1"/>
    <s v="s"/>
  </r>
  <r>
    <x v="9"/>
    <s v="s387964"/>
    <x v="750"/>
    <x v="1"/>
    <s v="s"/>
  </r>
  <r>
    <x v="3"/>
    <s v="s387965"/>
    <x v="294"/>
    <x v="1"/>
    <s v="s"/>
  </r>
  <r>
    <x v="3"/>
    <s v="s387966"/>
    <x v="82"/>
    <x v="1"/>
    <s v="s"/>
  </r>
  <r>
    <x v="3"/>
    <s v="s387972"/>
    <x v="404"/>
    <x v="1"/>
    <s v="s"/>
  </r>
  <r>
    <x v="3"/>
    <s v="s387974"/>
    <x v="176"/>
    <x v="1"/>
    <s v="s"/>
  </r>
  <r>
    <x v="3"/>
    <s v="s387975"/>
    <x v="475"/>
    <x v="1"/>
    <s v="s"/>
  </r>
  <r>
    <x v="3"/>
    <s v="s387977"/>
    <x v="90"/>
    <x v="1"/>
    <s v="s"/>
  </r>
  <r>
    <x v="3"/>
    <s v="s387978"/>
    <x v="90"/>
    <x v="1"/>
    <s v="s"/>
  </r>
  <r>
    <x v="3"/>
    <s v="s387979"/>
    <x v="244"/>
    <x v="1"/>
    <s v="s"/>
  </r>
  <r>
    <x v="3"/>
    <s v="s387980"/>
    <x v="244"/>
    <x v="1"/>
    <s v="s"/>
  </r>
  <r>
    <x v="4"/>
    <s v="s387982"/>
    <x v="751"/>
    <x v="1"/>
    <s v="s"/>
  </r>
  <r>
    <x v="4"/>
    <s v="s387988"/>
    <x v="752"/>
    <x v="1"/>
    <s v="s"/>
  </r>
  <r>
    <x v="4"/>
    <s v="s387992"/>
    <x v="752"/>
    <x v="1"/>
    <s v="s"/>
  </r>
  <r>
    <x v="3"/>
    <s v="s387996"/>
    <x v="170"/>
    <x v="1"/>
    <s v="s"/>
  </r>
  <r>
    <x v="3"/>
    <s v="s388005"/>
    <x v="156"/>
    <x v="1"/>
    <s v="s"/>
  </r>
  <r>
    <x v="3"/>
    <s v="s388006"/>
    <x v="159"/>
    <x v="1"/>
    <s v="s"/>
  </r>
  <r>
    <x v="1"/>
    <s v="s388007"/>
    <x v="37"/>
    <x v="0"/>
    <s v="s"/>
  </r>
  <r>
    <x v="3"/>
    <s v="s388013"/>
    <x v="492"/>
    <x v="1"/>
    <s v="s"/>
  </r>
  <r>
    <x v="3"/>
    <s v="s388014"/>
    <x v="182"/>
    <x v="0"/>
    <s v="s"/>
  </r>
  <r>
    <x v="4"/>
    <s v="s388021"/>
    <x v="753"/>
    <x v="2"/>
    <s v="s"/>
  </r>
  <r>
    <x v="3"/>
    <s v="s39"/>
    <x v="176"/>
    <x v="1"/>
    <s v="s"/>
  </r>
  <r>
    <x v="4"/>
    <s v="s4"/>
    <x v="592"/>
    <x v="2"/>
    <s v="s"/>
  </r>
  <r>
    <x v="3"/>
    <s v="s44"/>
    <x v="182"/>
    <x v="0"/>
    <s v="s"/>
  </r>
  <r>
    <x v="3"/>
    <s v="s45"/>
    <x v="145"/>
    <x v="0"/>
    <s v="s"/>
  </r>
  <r>
    <x v="3"/>
    <s v="s5"/>
    <x v="198"/>
    <x v="1"/>
    <s v="s"/>
  </r>
  <r>
    <x v="4"/>
    <s v="s72"/>
    <x v="754"/>
    <x v="0"/>
    <s v="s"/>
  </r>
  <r>
    <x v="4"/>
    <s v="s78"/>
    <x v="597"/>
    <x v="0"/>
    <s v="s"/>
  </r>
  <r>
    <x v="9"/>
    <s v="s8"/>
    <x v="402"/>
    <x v="1"/>
    <s v="s"/>
  </r>
  <r>
    <x v="9"/>
    <s v="s9"/>
    <x v="614"/>
    <x v="1"/>
    <s v="s"/>
  </r>
  <r>
    <x v="3"/>
    <s v="s936551"/>
    <x v="208"/>
    <x v="1"/>
    <s v="s"/>
  </r>
  <r>
    <x v="3"/>
    <s v="s1028769"/>
    <x v="755"/>
    <x v="1"/>
    <s v="s"/>
  </r>
  <r>
    <x v="4"/>
    <s v="s1028775"/>
    <x v="756"/>
    <x v="0"/>
    <s v="s"/>
  </r>
  <r>
    <x v="3"/>
    <s v="pr864"/>
    <x v="755"/>
    <x v="1"/>
    <s v="p"/>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ﾋﾟﾎﾞｯﾄﾃｰﾌﾞﾙ2" cacheId="1" applyNumberFormats="0" applyBorderFormats="0" applyFontFormats="0" applyPatternFormats="0" applyAlignmentFormats="0" applyWidthHeightFormats="1" dataCaption="値" updatedVersion="4" minRefreshableVersion="3" useAutoFormatting="1" itemPrintTitles="1" createdVersion="4" indent="0" outline="1" outlineData="1" multipleFieldFilters="0">
  <location ref="N1:S14" firstHeaderRow="1" firstDataRow="2" firstDataCol="1"/>
  <pivotFields count="5">
    <pivotField axis="axisRow" dataField="1" showAll="0">
      <items count="12">
        <item x="0"/>
        <item x="4"/>
        <item x="8"/>
        <item x="6"/>
        <item x="2"/>
        <item x="10"/>
        <item x="5"/>
        <item x="3"/>
        <item x="1"/>
        <item x="9"/>
        <item x="7"/>
        <item t="default"/>
      </items>
    </pivotField>
    <pivotField showAll="0"/>
    <pivotField showAll="0"/>
    <pivotField axis="axisCol" showAll="0" sortType="descending">
      <items count="5">
        <item x="2"/>
        <item x="0"/>
        <item x="1"/>
        <item x="3"/>
        <item t="default"/>
      </items>
    </pivotField>
    <pivotField showAll="0"/>
  </pivotFields>
  <rowFields count="1">
    <field x="0"/>
  </rowFields>
  <rowItems count="12">
    <i>
      <x/>
    </i>
    <i>
      <x v="1"/>
    </i>
    <i>
      <x v="2"/>
    </i>
    <i>
      <x v="3"/>
    </i>
    <i>
      <x v="4"/>
    </i>
    <i>
      <x v="5"/>
    </i>
    <i>
      <x v="6"/>
    </i>
    <i>
      <x v="7"/>
    </i>
    <i>
      <x v="8"/>
    </i>
    <i>
      <x v="9"/>
    </i>
    <i>
      <x v="10"/>
    </i>
    <i t="grand">
      <x/>
    </i>
  </rowItems>
  <colFields count="1">
    <field x="3"/>
  </colFields>
  <colItems count="5">
    <i>
      <x/>
    </i>
    <i>
      <x v="1"/>
    </i>
    <i>
      <x v="2"/>
    </i>
    <i>
      <x v="3"/>
    </i>
    <i t="grand">
      <x/>
    </i>
  </colItems>
  <dataFields count="1">
    <dataField name="データの個数 / class" fld="0" subtotal="count" baseField="0" baseItem="0"/>
  </dataFields>
  <formats count="4">
    <format dxfId="22">
      <pivotArea collapsedLevelsAreSubtotals="1" fieldPosition="0">
        <references count="1">
          <reference field="0" count="0"/>
        </references>
      </pivotArea>
    </format>
    <format dxfId="21">
      <pivotArea dataOnly="0" labelOnly="1" fieldPosition="0">
        <references count="1">
          <reference field="0" count="0"/>
        </references>
      </pivotArea>
    </format>
    <format dxfId="20">
      <pivotArea field="0" grandCol="1" collapsedLevelsAreSubtotals="1" axis="axisRow" fieldPosition="0">
        <references count="1">
          <reference field="0" count="0"/>
        </references>
      </pivotArea>
    </format>
    <format dxfId="19">
      <pivotArea dataOnly="0" labelOnly="1" fieldPosition="0">
        <references count="1">
          <reference field="0"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ﾋﾟﾎﾞｯﾄﾃｰﾌﾞﾙ4" cacheId="0" applyNumberFormats="0" applyBorderFormats="0" applyFontFormats="0" applyPatternFormats="0" applyAlignmentFormats="0" applyWidthHeightFormats="1" dataCaption="値" grandTotalCaption="Total" updatedVersion="4" minRefreshableVersion="3" useAutoFormatting="1" itemPrintTitles="1" createdVersion="4" indent="0" outline="1" outlineData="1" multipleFieldFilters="0" rowHeaderCaption="Reaction Category">
  <location ref="C1:D48" firstHeaderRow="1" firstDataRow="1" firstDataCol="1"/>
  <pivotFields count="1">
    <pivotField axis="axisRow" dataField="1" showAll="0" sortType="ascending">
      <items count="50">
        <item x="32"/>
        <item x="7"/>
        <item x="16"/>
        <item x="38"/>
        <item x="6"/>
        <item x="10"/>
        <item x="18"/>
        <item x="17"/>
        <item x="19"/>
        <item x="23"/>
        <item x="11"/>
        <item x="25"/>
        <item x="14"/>
        <item x="39"/>
        <item x="37"/>
        <item m="1" x="47"/>
        <item x="41"/>
        <item x="34"/>
        <item x="36"/>
        <item x="15"/>
        <item x="27"/>
        <item x="44"/>
        <item x="30"/>
        <item x="35"/>
        <item x="42"/>
        <item x="13"/>
        <item m="1" x="48"/>
        <item x="28"/>
        <item x="21"/>
        <item x="45"/>
        <item x="31"/>
        <item x="43"/>
        <item x="20"/>
        <item x="29"/>
        <item x="22"/>
        <item m="1" x="46"/>
        <item x="0"/>
        <item x="8"/>
        <item x="24"/>
        <item x="5"/>
        <item x="40"/>
        <item x="33"/>
        <item x="9"/>
        <item x="1"/>
        <item x="12"/>
        <item x="26"/>
        <item x="2"/>
        <item x="3"/>
        <item x="4"/>
        <item t="default"/>
      </items>
    </pivotField>
  </pivotFields>
  <rowFields count="1">
    <field x="0"/>
  </rowFields>
  <rowItems count="47">
    <i>
      <x/>
    </i>
    <i>
      <x v="1"/>
    </i>
    <i>
      <x v="2"/>
    </i>
    <i>
      <x v="3"/>
    </i>
    <i>
      <x v="4"/>
    </i>
    <i>
      <x v="5"/>
    </i>
    <i>
      <x v="6"/>
    </i>
    <i>
      <x v="7"/>
    </i>
    <i>
      <x v="8"/>
    </i>
    <i>
      <x v="9"/>
    </i>
    <i>
      <x v="10"/>
    </i>
    <i>
      <x v="11"/>
    </i>
    <i>
      <x v="12"/>
    </i>
    <i>
      <x v="13"/>
    </i>
    <i>
      <x v="14"/>
    </i>
    <i>
      <x v="16"/>
    </i>
    <i>
      <x v="17"/>
    </i>
    <i>
      <x v="18"/>
    </i>
    <i>
      <x v="19"/>
    </i>
    <i>
      <x v="20"/>
    </i>
    <i>
      <x v="21"/>
    </i>
    <i>
      <x v="22"/>
    </i>
    <i>
      <x v="23"/>
    </i>
    <i>
      <x v="24"/>
    </i>
    <i>
      <x v="25"/>
    </i>
    <i>
      <x v="27"/>
    </i>
    <i>
      <x v="28"/>
    </i>
    <i>
      <x v="29"/>
    </i>
    <i>
      <x v="30"/>
    </i>
    <i>
      <x v="31"/>
    </i>
    <i>
      <x v="32"/>
    </i>
    <i>
      <x v="33"/>
    </i>
    <i>
      <x v="34"/>
    </i>
    <i>
      <x v="36"/>
    </i>
    <i>
      <x v="37"/>
    </i>
    <i>
      <x v="38"/>
    </i>
    <i>
      <x v="39"/>
    </i>
    <i>
      <x v="40"/>
    </i>
    <i>
      <x v="41"/>
    </i>
    <i>
      <x v="42"/>
    </i>
    <i>
      <x v="43"/>
    </i>
    <i>
      <x v="44"/>
    </i>
    <i>
      <x v="45"/>
    </i>
    <i>
      <x v="46"/>
    </i>
    <i>
      <x v="47"/>
    </i>
    <i>
      <x v="48"/>
    </i>
    <i t="grand">
      <x/>
    </i>
  </rowItems>
  <colItems count="1">
    <i/>
  </colItems>
  <dataFields count="1">
    <dataField name="Num" fld="0" subtotal="count" baseField="0" baseItem="0"/>
  </dataFields>
  <formats count="14">
    <format dxfId="13">
      <pivotArea collapsedLevelsAreSubtotals="1" fieldPosition="0">
        <references count="1">
          <reference field="0" count="1">
            <x v="9"/>
          </reference>
        </references>
      </pivotArea>
    </format>
    <format dxfId="12">
      <pivotArea dataOnly="0" labelOnly="1" fieldPosition="0">
        <references count="1">
          <reference field="0" count="1">
            <x v="9"/>
          </reference>
        </references>
      </pivotArea>
    </format>
    <format dxfId="11">
      <pivotArea collapsedLevelsAreSubtotals="1" fieldPosition="0">
        <references count="1">
          <reference field="0" count="2">
            <x v="16"/>
            <x v="17"/>
          </reference>
        </references>
      </pivotArea>
    </format>
    <format dxfId="10">
      <pivotArea dataOnly="0" labelOnly="1" fieldPosition="0">
        <references count="1">
          <reference field="0" count="2">
            <x v="16"/>
            <x v="17"/>
          </reference>
        </references>
      </pivotArea>
    </format>
    <format dxfId="9">
      <pivotArea collapsedLevelsAreSubtotals="1" fieldPosition="0">
        <references count="1">
          <reference field="0" count="1">
            <x v="20"/>
          </reference>
        </references>
      </pivotArea>
    </format>
    <format dxfId="8">
      <pivotArea dataOnly="0" labelOnly="1" fieldPosition="0">
        <references count="1">
          <reference field="0" count="1">
            <x v="20"/>
          </reference>
        </references>
      </pivotArea>
    </format>
    <format dxfId="7">
      <pivotArea collapsedLevelsAreSubtotals="1" fieldPosition="0">
        <references count="1">
          <reference field="0" count="1">
            <x v="21"/>
          </reference>
        </references>
      </pivotArea>
    </format>
    <format dxfId="6">
      <pivotArea dataOnly="0" labelOnly="1" fieldPosition="0">
        <references count="1">
          <reference field="0" count="1">
            <x v="21"/>
          </reference>
        </references>
      </pivotArea>
    </format>
    <format dxfId="5">
      <pivotArea dataOnly="0" fieldPosition="0">
        <references count="1">
          <reference field="0" count="1">
            <x v="24"/>
          </reference>
        </references>
      </pivotArea>
    </format>
    <format dxfId="4">
      <pivotArea dataOnly="0" fieldPosition="0">
        <references count="1">
          <reference field="0" count="1">
            <x v="29"/>
          </reference>
        </references>
      </pivotArea>
    </format>
    <format dxfId="3">
      <pivotArea collapsedLevelsAreSubtotals="1" fieldPosition="0">
        <references count="1">
          <reference field="0" count="3">
            <x v="31"/>
            <x v="32"/>
            <x v="33"/>
          </reference>
        </references>
      </pivotArea>
    </format>
    <format dxfId="2">
      <pivotArea dataOnly="0" labelOnly="1" fieldPosition="0">
        <references count="1">
          <reference field="0" count="3">
            <x v="31"/>
            <x v="32"/>
            <x v="33"/>
          </reference>
        </references>
      </pivotArea>
    </format>
    <format dxfId="1">
      <pivotArea collapsedLevelsAreSubtotals="1" fieldPosition="0">
        <references count="1">
          <reference field="0" count="4">
            <x v="45"/>
            <x v="46"/>
            <x v="47"/>
            <x v="48"/>
          </reference>
        </references>
      </pivotArea>
    </format>
    <format dxfId="0">
      <pivotArea dataOnly="0" labelOnly="1" fieldPosition="0">
        <references count="1">
          <reference field="0" count="4">
            <x v="45"/>
            <x v="46"/>
            <x v="47"/>
            <x v="48"/>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2" name="テーブル1323" displayName="テーブル1323" ref="A1:E13" totalsRowShown="0" headerRowDxfId="18">
  <autoFilter ref="A1:E13"/>
  <tableColumns count="5">
    <tableColumn id="1" name="class" dataDxfId="17"/>
    <tableColumn id="2" name="number of _x000a_entities" dataDxfId="16">
      <calculatedColumnFormula>COUNTIF(#REF!,テーブル1323[[#This Row],[class]])</calculatedColumnFormula>
    </tableColumn>
    <tableColumn id="5" name="number of_x000a_duplicate" dataDxfId="15">
      <calculatedColumnFormula>SUM(Protein_List!G:G)</calculatedColumnFormula>
    </tableColumn>
    <tableColumn id="3" name="hidden in _x000a_the complex" dataDxfId="14"/>
    <tableColumn id="4" name="number of _x000a_species list"/>
  </tableColumns>
  <tableStyleInfo name="TableStyleMedium9"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 Id="rId2" Type="http://schemas.openxmlformats.org/officeDocument/2006/relationships/table" Target="../tables/table1.xml"/></Relationships>
</file>

<file path=xl/worksheets/_rels/sheet8.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3"/>
  <sheetViews>
    <sheetView tabSelected="1" workbookViewId="0">
      <selection activeCell="A2" sqref="A2"/>
    </sheetView>
  </sheetViews>
  <sheetFormatPr baseColWidth="12" defaultColWidth="8.83203125" defaultRowHeight="17" x14ac:dyDescent="0"/>
  <cols>
    <col min="1" max="1" width="35.5" bestFit="1" customWidth="1"/>
    <col min="2" max="2" width="13.5" style="7" bestFit="1" customWidth="1"/>
    <col min="3" max="3" width="14.5" style="7" hidden="1" customWidth="1"/>
    <col min="4" max="5" width="14.5" customWidth="1"/>
    <col min="6" max="6" width="7.5" customWidth="1"/>
    <col min="7" max="7" width="20.6640625" bestFit="1" customWidth="1"/>
    <col min="8" max="11" width="7.33203125" customWidth="1"/>
    <col min="12" max="12" width="6.83203125" customWidth="1"/>
    <col min="13" max="13" width="44.83203125" bestFit="1" customWidth="1"/>
    <col min="14" max="14" width="21.33203125" hidden="1" customWidth="1"/>
    <col min="15" max="15" width="11.1640625" hidden="1" customWidth="1"/>
    <col min="16" max="17" width="5.1640625" hidden="1" customWidth="1"/>
    <col min="18" max="18" width="4" hidden="1" customWidth="1"/>
    <col min="19" max="19" width="6.1640625" hidden="1" customWidth="1"/>
    <col min="20" max="20" width="20.6640625" customWidth="1"/>
    <col min="21" max="21" width="21.5" customWidth="1"/>
    <col min="22" max="22" width="18.1640625" customWidth="1"/>
    <col min="23" max="23" width="15.6640625" customWidth="1"/>
    <col min="24" max="24" width="13.6640625" customWidth="1"/>
    <col min="25" max="25" width="10" customWidth="1"/>
    <col min="26" max="26" width="35.5" bestFit="1" customWidth="1"/>
    <col min="27" max="27" width="34.83203125" customWidth="1"/>
    <col min="28" max="28" width="25.5" customWidth="1"/>
    <col min="29" max="29" width="5.6640625" customWidth="1"/>
  </cols>
  <sheetData>
    <row r="1" spans="1:19" ht="34.5" customHeight="1">
      <c r="A1" s="3" t="s">
        <v>0</v>
      </c>
      <c r="B1" s="4" t="s">
        <v>3465</v>
      </c>
      <c r="C1" s="4" t="s">
        <v>3464</v>
      </c>
      <c r="D1" s="4" t="s">
        <v>2681</v>
      </c>
      <c r="E1" s="4" t="s">
        <v>2682</v>
      </c>
      <c r="F1" s="4"/>
      <c r="G1" s="16" t="s">
        <v>3402</v>
      </c>
      <c r="H1" s="24" t="s">
        <v>2685</v>
      </c>
      <c r="I1" s="24" t="s">
        <v>2686</v>
      </c>
      <c r="J1" s="24" t="s">
        <v>2687</v>
      </c>
      <c r="K1" s="24" t="s">
        <v>2688</v>
      </c>
      <c r="L1" s="24" t="s">
        <v>3399</v>
      </c>
      <c r="M1" t="s">
        <v>3401</v>
      </c>
      <c r="N1" s="10" t="s">
        <v>3398</v>
      </c>
      <c r="O1" s="10" t="s">
        <v>2683</v>
      </c>
    </row>
    <row r="2" spans="1:19">
      <c r="A2" s="2" t="s">
        <v>3</v>
      </c>
      <c r="B2" s="5">
        <f>COUNTIF(Entity_List!A:A,テーブル1323[[#This Row],[class]])-テーブル1323[[#This Row],[number of
duplicate]]</f>
        <v>11</v>
      </c>
      <c r="C2" s="42">
        <f>SUM(asRNA_List!G:G)</f>
        <v>3</v>
      </c>
      <c r="D2" s="6">
        <f>SUMPRODUCT((Entity_List!A:A=テーブル1323[[#This Row],[class]])*(Entity_List!E:E="arn"))-テーブル1323[[#This Row],[number of
duplicate]]</f>
        <v>8</v>
      </c>
      <c r="E2" s="7">
        <f>SUMPRODUCT((Entity_List!A:A=テーブル1323[[#This Row],[class]])*(Entity_List!E:E="s"))</f>
        <v>3</v>
      </c>
      <c r="F2" s="7"/>
      <c r="G2" s="17" t="s">
        <v>3</v>
      </c>
      <c r="H2" s="18"/>
      <c r="I2" s="18">
        <f>11-SUM(asRNA_List!I:I)</f>
        <v>10</v>
      </c>
      <c r="J2" s="18">
        <f>3-SUM(asRNA_List!J:J)</f>
        <v>1</v>
      </c>
      <c r="K2" s="18"/>
      <c r="L2" s="19">
        <f>SUM(H2:K2)</f>
        <v>11</v>
      </c>
      <c r="N2" s="10" t="s">
        <v>2684</v>
      </c>
      <c r="O2" t="s">
        <v>2685</v>
      </c>
      <c r="P2" t="s">
        <v>2686</v>
      </c>
      <c r="Q2" t="s">
        <v>2687</v>
      </c>
      <c r="R2" t="s">
        <v>2688</v>
      </c>
      <c r="S2" t="s">
        <v>2689</v>
      </c>
    </row>
    <row r="3" spans="1:19">
      <c r="A3" s="2" t="s">
        <v>10</v>
      </c>
      <c r="B3" s="5">
        <f>COUNTIF(Entity_List!A:A,テーブル1323[[#This Row],[class]])-テーブル1323[[#This Row],[number of
duplicate]]</f>
        <v>212</v>
      </c>
      <c r="C3" s="42">
        <v>0</v>
      </c>
      <c r="D3" s="6" t="s">
        <v>3384</v>
      </c>
      <c r="E3" s="7">
        <f>SUMPRODUCT((Entity_List!A:A=テーブル1323[[#This Row],[class]])*(Entity_List!E:E="s"))</f>
        <v>212</v>
      </c>
      <c r="F3" s="7"/>
      <c r="G3" s="20" t="s">
        <v>10</v>
      </c>
      <c r="H3" s="21">
        <v>65</v>
      </c>
      <c r="I3" s="21">
        <v>46</v>
      </c>
      <c r="J3" s="21">
        <v>101</v>
      </c>
      <c r="K3" s="21"/>
      <c r="L3" s="19">
        <f t="shared" ref="L3:L12" si="0">SUM(H3:K3)</f>
        <v>212</v>
      </c>
      <c r="N3" s="39" t="s">
        <v>3</v>
      </c>
      <c r="O3" s="33"/>
      <c r="P3" s="33">
        <v>11</v>
      </c>
      <c r="Q3" s="33">
        <v>3</v>
      </c>
      <c r="R3" s="33"/>
      <c r="S3" s="36">
        <v>14</v>
      </c>
    </row>
    <row r="4" spans="1:19">
      <c r="A4" s="2" t="s">
        <v>388</v>
      </c>
      <c r="B4" s="5">
        <f>COUNTIF(Entity_List!A:A,テーブル1323[[#This Row],[class]])-テーブル1323[[#This Row],[number of
duplicate]]</f>
        <v>3</v>
      </c>
      <c r="C4" s="42">
        <v>0</v>
      </c>
      <c r="D4" s="6" t="s">
        <v>3384</v>
      </c>
      <c r="E4" s="7">
        <f>SUMPRODUCT((Entity_List!A:A=テーブル1323[[#This Row],[class]])*(Entity_List!E:E="s"))</f>
        <v>3</v>
      </c>
      <c r="F4" s="7"/>
      <c r="G4" s="20" t="s">
        <v>388</v>
      </c>
      <c r="H4" s="21"/>
      <c r="I4" s="21">
        <v>1</v>
      </c>
      <c r="J4" s="21">
        <v>2</v>
      </c>
      <c r="K4" s="21"/>
      <c r="L4" s="19">
        <f t="shared" si="0"/>
        <v>3</v>
      </c>
      <c r="N4" s="40" t="s">
        <v>10</v>
      </c>
      <c r="O4" s="34">
        <v>65</v>
      </c>
      <c r="P4" s="34">
        <v>46</v>
      </c>
      <c r="Q4" s="34">
        <v>101</v>
      </c>
      <c r="R4" s="34"/>
      <c r="S4" s="37">
        <v>212</v>
      </c>
    </row>
    <row r="5" spans="1:19">
      <c r="A5" s="2" t="s">
        <v>395</v>
      </c>
      <c r="B5" s="5">
        <f>COUNTIF(Entity_List!A:A,テーブル1323[[#This Row],[class]])-テーブル1323[[#This Row],[number of
duplicate]]</f>
        <v>18</v>
      </c>
      <c r="C5" s="42">
        <v>0</v>
      </c>
      <c r="D5" s="6" t="s">
        <v>3384</v>
      </c>
      <c r="E5" s="7">
        <f>SUMPRODUCT((Entity_List!A:A=テーブル1323[[#This Row],[class]])*(Entity_List!E:E="s"))</f>
        <v>18</v>
      </c>
      <c r="F5" s="7"/>
      <c r="G5" s="20" t="s">
        <v>395</v>
      </c>
      <c r="H5" s="21"/>
      <c r="I5" s="21"/>
      <c r="J5" s="21"/>
      <c r="K5" s="21">
        <v>18</v>
      </c>
      <c r="L5" s="19">
        <f t="shared" si="0"/>
        <v>18</v>
      </c>
      <c r="N5" s="40" t="s">
        <v>388</v>
      </c>
      <c r="O5" s="34"/>
      <c r="P5" s="34">
        <v>1</v>
      </c>
      <c r="Q5" s="34">
        <v>2</v>
      </c>
      <c r="R5" s="34"/>
      <c r="S5" s="37">
        <v>3</v>
      </c>
    </row>
    <row r="6" spans="1:19">
      <c r="A6" s="2" t="s">
        <v>425</v>
      </c>
      <c r="B6" s="5">
        <f>COUNTIF(Entity_List!A:A,テーブル1323[[#This Row],[class]])-テーブル1323[[#This Row],[number of
duplicate]]</f>
        <v>30</v>
      </c>
      <c r="C6" s="42">
        <f>SUM(Gene_List!G:G)</f>
        <v>22</v>
      </c>
      <c r="D6" s="6">
        <f>SUMPRODUCT((Entity_List!A:A=テーブル1323[[#This Row],[class]])*(Entity_List!E:E="gn"))-テーブル1323[[#This Row],[number of
duplicate]]</f>
        <v>8</v>
      </c>
      <c r="E6" s="7">
        <f>SUMPRODUCT((Entity_List!A:A=テーブル1323[[#This Row],[class]])*(Entity_List!E:E="s"))</f>
        <v>22</v>
      </c>
      <c r="F6" s="7"/>
      <c r="G6" s="20" t="s">
        <v>425</v>
      </c>
      <c r="H6" s="21"/>
      <c r="I6" s="21"/>
      <c r="J6" s="21">
        <f>52-SUM(Gene_List!J:J)</f>
        <v>30</v>
      </c>
      <c r="K6" s="21"/>
      <c r="L6" s="19">
        <f t="shared" si="0"/>
        <v>30</v>
      </c>
      <c r="N6" s="40" t="s">
        <v>395</v>
      </c>
      <c r="O6" s="34"/>
      <c r="P6" s="34"/>
      <c r="Q6" s="34"/>
      <c r="R6" s="34">
        <v>18</v>
      </c>
      <c r="S6" s="37">
        <v>18</v>
      </c>
    </row>
    <row r="7" spans="1:19">
      <c r="A7" s="2" t="s">
        <v>470</v>
      </c>
      <c r="B7" s="5">
        <f>COUNTIF(Entity_List!A:A,テーブル1323[[#This Row],[class]])-テーブル1323[[#This Row],[number of
duplicate]]</f>
        <v>12</v>
      </c>
      <c r="C7" s="42">
        <v>0</v>
      </c>
      <c r="D7" s="6" t="s">
        <v>3384</v>
      </c>
      <c r="E7" s="7">
        <f>SUMPRODUCT((Entity_List!A:A=テーブル1323[[#This Row],[class]])*(Entity_List!E:E="s"))</f>
        <v>12</v>
      </c>
      <c r="F7" s="7"/>
      <c r="G7" s="20" t="s">
        <v>470</v>
      </c>
      <c r="H7" s="21"/>
      <c r="I7" s="21"/>
      <c r="J7" s="21">
        <v>12</v>
      </c>
      <c r="K7" s="21"/>
      <c r="L7" s="19">
        <f t="shared" si="0"/>
        <v>12</v>
      </c>
      <c r="N7" s="40" t="s">
        <v>425</v>
      </c>
      <c r="O7" s="34"/>
      <c r="P7" s="34"/>
      <c r="Q7" s="34">
        <v>52</v>
      </c>
      <c r="R7" s="34"/>
      <c r="S7" s="37">
        <v>52</v>
      </c>
    </row>
    <row r="8" spans="1:19">
      <c r="A8" s="2" t="s">
        <v>485</v>
      </c>
      <c r="B8" s="5">
        <f>COUNTIF(Entity_List!A:A,テーブル1323[[#This Row],[class]])-テーブル1323[[#This Row],[number of
duplicate]]</f>
        <v>55</v>
      </c>
      <c r="C8" s="42">
        <v>0</v>
      </c>
      <c r="D8" s="6" t="s">
        <v>3384</v>
      </c>
      <c r="E8" s="7">
        <f>SUMPRODUCT((Entity_List!A:A=テーブル1323[[#This Row],[class]])*(Entity_List!E:E="s"))</f>
        <v>55</v>
      </c>
      <c r="F8" s="7"/>
      <c r="G8" s="20" t="s">
        <v>485</v>
      </c>
      <c r="H8" s="21"/>
      <c r="I8" s="21">
        <v>7</v>
      </c>
      <c r="J8" s="21">
        <v>48</v>
      </c>
      <c r="K8" s="21"/>
      <c r="L8" s="19">
        <f t="shared" si="0"/>
        <v>55</v>
      </c>
      <c r="N8" s="40" t="s">
        <v>470</v>
      </c>
      <c r="O8" s="34"/>
      <c r="P8" s="34"/>
      <c r="Q8" s="34">
        <v>12</v>
      </c>
      <c r="R8" s="34"/>
      <c r="S8" s="37">
        <v>12</v>
      </c>
    </row>
    <row r="9" spans="1:19">
      <c r="A9" s="2" t="s">
        <v>587</v>
      </c>
      <c r="B9" s="5">
        <f>COUNTIF(Entity_List!A:A,テーブル1323[[#This Row],[class]])-テーブル1323[[#This Row],[number of
duplicate]]</f>
        <v>558</v>
      </c>
      <c r="C9" s="42">
        <f>SUM(Protein_List!G:G)</f>
        <v>208</v>
      </c>
      <c r="D9" s="6">
        <f>SUMPRODUCT((Entity_List!A:A=テーブル1323[[#This Row],[class]])*(Entity_List!E:E="pr"))-テーブル1323[[#This Row],[number of
duplicate]]</f>
        <v>227</v>
      </c>
      <c r="E9" s="7">
        <f>SUMPRODUCT((Entity_List!A:A=テーブル1323[[#This Row],[class]])*(Entity_List!E:E="s"))</f>
        <v>331</v>
      </c>
      <c r="F9" s="7"/>
      <c r="G9" s="20" t="s">
        <v>587</v>
      </c>
      <c r="H9" s="21"/>
      <c r="I9" s="21">
        <f>72-SUM(Protein_List!I:I)</f>
        <v>60</v>
      </c>
      <c r="J9" s="21">
        <f>694-SUM(Protein_List!J:J)</f>
        <v>498</v>
      </c>
      <c r="K9" s="21"/>
      <c r="L9" s="19">
        <f t="shared" si="0"/>
        <v>558</v>
      </c>
      <c r="N9" s="40" t="s">
        <v>485</v>
      </c>
      <c r="O9" s="34"/>
      <c r="P9" s="34">
        <v>7</v>
      </c>
      <c r="Q9" s="34">
        <v>48</v>
      </c>
      <c r="R9" s="34"/>
      <c r="S9" s="37">
        <v>55</v>
      </c>
    </row>
    <row r="10" spans="1:19">
      <c r="A10" s="2" t="s">
        <v>1106</v>
      </c>
      <c r="B10" s="5">
        <f>COUNTIF(Entity_List!A:A,テーブル1323[[#This Row],[class]])-テーブル1323[[#This Row],[number of
duplicate]]</f>
        <v>36</v>
      </c>
      <c r="C10" s="42">
        <f>SUM(RNA_List!G:G)</f>
        <v>14</v>
      </c>
      <c r="D10" s="6">
        <f>SUMPRODUCT((Entity_List!A:A=テーブル1323[[#This Row],[class]])*(Entity_List!E:E="rn"))-テーブル1323[[#This Row],[number of
duplicate]]</f>
        <v>21</v>
      </c>
      <c r="E10" s="7">
        <f>SUMPRODUCT((Entity_List!A:A=テーブル1323[[#This Row],[class]])*(Entity_List!E:E="s"))</f>
        <v>15</v>
      </c>
      <c r="F10" s="7"/>
      <c r="G10" s="20" t="s">
        <v>1106</v>
      </c>
      <c r="H10" s="21"/>
      <c r="I10" s="21">
        <f>22-SUM(RNA_List!I:I)</f>
        <v>20</v>
      </c>
      <c r="J10" s="21">
        <f>28-SUM(RNA_List!J:J)</f>
        <v>16</v>
      </c>
      <c r="K10" s="21"/>
      <c r="L10" s="19">
        <f t="shared" si="0"/>
        <v>36</v>
      </c>
      <c r="N10" s="40" t="s">
        <v>587</v>
      </c>
      <c r="O10" s="34"/>
      <c r="P10" s="34">
        <v>72</v>
      </c>
      <c r="Q10" s="34">
        <v>694</v>
      </c>
      <c r="R10" s="34"/>
      <c r="S10" s="37">
        <v>766</v>
      </c>
    </row>
    <row r="11" spans="1:19">
      <c r="A11" s="2" t="s">
        <v>1130</v>
      </c>
      <c r="B11" s="5">
        <f>COUNTIF(Entity_List!A:A,テーブル1323[[#This Row],[class]])-テーブル1323[[#This Row],[number of
duplicate]]</f>
        <v>18</v>
      </c>
      <c r="C11" s="42">
        <v>0</v>
      </c>
      <c r="D11" s="6" t="s">
        <v>3384</v>
      </c>
      <c r="E11" s="7">
        <f>SUMPRODUCT((Entity_List!A:A=テーブル1323[[#This Row],[class]])*(Entity_List!E:E="s"))</f>
        <v>18</v>
      </c>
      <c r="F11" s="7"/>
      <c r="G11" s="20" t="s">
        <v>1130</v>
      </c>
      <c r="H11" s="21"/>
      <c r="I11" s="21"/>
      <c r="J11" s="21">
        <v>18</v>
      </c>
      <c r="K11" s="21"/>
      <c r="L11" s="19">
        <f t="shared" si="0"/>
        <v>18</v>
      </c>
      <c r="N11" s="40" t="s">
        <v>1106</v>
      </c>
      <c r="O11" s="34"/>
      <c r="P11" s="34">
        <v>22</v>
      </c>
      <c r="Q11" s="34">
        <v>28</v>
      </c>
      <c r="R11" s="34"/>
      <c r="S11" s="37">
        <v>50</v>
      </c>
    </row>
    <row r="12" spans="1:19">
      <c r="A12" s="2" t="s">
        <v>1161</v>
      </c>
      <c r="B12" s="5">
        <f>COUNTIF(Entity_List!A:A,テーブル1323[[#This Row],[class]])-テーブル1323[[#This Row],[number of
duplicate]]</f>
        <v>7</v>
      </c>
      <c r="C12" s="42">
        <v>0</v>
      </c>
      <c r="D12" s="6" t="s">
        <v>3384</v>
      </c>
      <c r="E12" s="7">
        <f>SUMPRODUCT((Entity_List!A:A=テーブル1323[[#This Row],[class]])*(Entity_List!E:E="s"))</f>
        <v>7</v>
      </c>
      <c r="F12" s="7"/>
      <c r="G12" s="20" t="s">
        <v>1161</v>
      </c>
      <c r="H12" s="21"/>
      <c r="I12" s="21"/>
      <c r="J12" s="21">
        <v>4</v>
      </c>
      <c r="K12" s="21">
        <v>3</v>
      </c>
      <c r="L12" s="19">
        <f t="shared" si="0"/>
        <v>7</v>
      </c>
      <c r="N12" s="40" t="s">
        <v>1130</v>
      </c>
      <c r="O12" s="34"/>
      <c r="P12" s="34"/>
      <c r="Q12" s="34">
        <v>18</v>
      </c>
      <c r="R12" s="34"/>
      <c r="S12" s="37">
        <v>18</v>
      </c>
    </row>
    <row r="13" spans="1:19">
      <c r="A13" s="2" t="s">
        <v>2690</v>
      </c>
      <c r="B13" s="5">
        <f>SUM(B2:B12)</f>
        <v>960</v>
      </c>
      <c r="C13" s="42">
        <f>SUM(C2:C12)</f>
        <v>247</v>
      </c>
      <c r="D13" s="6">
        <f>SUM(D2:D12)</f>
        <v>264</v>
      </c>
      <c r="E13" s="6">
        <f>SUM(E2:E12)</f>
        <v>696</v>
      </c>
      <c r="F13" s="6"/>
      <c r="G13" s="22" t="s">
        <v>3400</v>
      </c>
      <c r="H13" s="23">
        <f t="shared" ref="H13:K13" si="1">SUM(H2:H12)</f>
        <v>65</v>
      </c>
      <c r="I13" s="23">
        <f t="shared" si="1"/>
        <v>144</v>
      </c>
      <c r="J13" s="23">
        <f t="shared" si="1"/>
        <v>730</v>
      </c>
      <c r="K13" s="23">
        <f t="shared" si="1"/>
        <v>21</v>
      </c>
      <c r="L13" s="23">
        <f>SUM(L2:L12)</f>
        <v>960</v>
      </c>
      <c r="N13" s="41" t="s">
        <v>1161</v>
      </c>
      <c r="O13" s="35"/>
      <c r="P13" s="35"/>
      <c r="Q13" s="35">
        <v>4</v>
      </c>
      <c r="R13" s="35">
        <v>3</v>
      </c>
      <c r="S13" s="38">
        <v>7</v>
      </c>
    </row>
    <row r="14" spans="1:19">
      <c r="E14" s="43"/>
      <c r="N14" s="8" t="s">
        <v>2689</v>
      </c>
      <c r="O14" s="9">
        <v>65</v>
      </c>
      <c r="P14" s="9">
        <v>159</v>
      </c>
      <c r="Q14" s="9">
        <v>962</v>
      </c>
      <c r="R14" s="9">
        <v>21</v>
      </c>
      <c r="S14" s="9">
        <v>1207</v>
      </c>
    </row>
    <row r="16" spans="1:19">
      <c r="A16" s="27" t="s">
        <v>3403</v>
      </c>
      <c r="B16" s="28" t="s">
        <v>3442</v>
      </c>
    </row>
    <row r="17" spans="1:18">
      <c r="A17" s="26" t="s">
        <v>1710</v>
      </c>
      <c r="B17" s="5">
        <f>COUNTIF(Reaction_List!A:A,Summary!A17)</f>
        <v>16</v>
      </c>
      <c r="N17" s="8"/>
      <c r="O17" s="9"/>
      <c r="Q17" s="8"/>
      <c r="R17" s="9"/>
    </row>
    <row r="18" spans="1:18">
      <c r="A18" s="26" t="s">
        <v>1758</v>
      </c>
      <c r="B18" s="5">
        <f>COUNTIF(Reaction_List!A:A,Summary!A18)</f>
        <v>94</v>
      </c>
      <c r="N18" s="8"/>
      <c r="O18" s="9"/>
      <c r="Q18" s="8"/>
      <c r="R18" s="9"/>
    </row>
    <row r="19" spans="1:18">
      <c r="A19" s="26" t="s">
        <v>2034</v>
      </c>
      <c r="B19" s="5">
        <f>COUNTIF(Reaction_List!A:A,Summary!A19)</f>
        <v>27</v>
      </c>
      <c r="N19" s="8"/>
      <c r="O19" s="9"/>
      <c r="Q19" s="8"/>
      <c r="R19" s="9"/>
    </row>
    <row r="20" spans="1:18">
      <c r="A20" s="26" t="s">
        <v>2093</v>
      </c>
      <c r="B20" s="5">
        <f>COUNTIF(Reaction_List!A:A,Summary!A20)</f>
        <v>19</v>
      </c>
      <c r="N20" s="8"/>
      <c r="O20" s="9"/>
      <c r="Q20" s="8"/>
      <c r="R20" s="9"/>
    </row>
    <row r="21" spans="1:18">
      <c r="A21" s="26" t="s">
        <v>2113</v>
      </c>
      <c r="B21" s="5">
        <f>COUNTIF(Reaction_List!A:A,Summary!A21)</f>
        <v>18</v>
      </c>
      <c r="N21" s="8"/>
      <c r="O21" s="9"/>
      <c r="Q21" s="8"/>
      <c r="R21" s="9"/>
    </row>
    <row r="22" spans="1:18">
      <c r="A22" s="26" t="s">
        <v>2129</v>
      </c>
      <c r="B22" s="5">
        <f>COUNTIF(Reaction_List!A:A,Summary!A22)</f>
        <v>3</v>
      </c>
      <c r="N22" s="8"/>
      <c r="O22" s="9"/>
      <c r="Q22" s="8"/>
      <c r="R22" s="9"/>
    </row>
    <row r="23" spans="1:18">
      <c r="A23" s="26" t="s">
        <v>3456</v>
      </c>
      <c r="B23" s="5">
        <f>COUNTIF(Reaction_List!A:A,Summary!A23)</f>
        <v>140</v>
      </c>
      <c r="N23" s="8"/>
      <c r="O23" s="9"/>
      <c r="Q23" s="8"/>
      <c r="R23" s="9"/>
    </row>
    <row r="24" spans="1:18">
      <c r="A24" s="26" t="s">
        <v>3457</v>
      </c>
      <c r="B24" s="5">
        <f>COUNTIF(Reaction_List!A:A,Summary!A24)</f>
        <v>26</v>
      </c>
      <c r="N24" s="8"/>
      <c r="O24" s="9"/>
      <c r="Q24" s="8"/>
      <c r="R24" s="9"/>
    </row>
    <row r="25" spans="1:18">
      <c r="A25" s="26" t="s">
        <v>3458</v>
      </c>
      <c r="B25" s="5">
        <f>COUNTIF(Reaction_List!A:A,Summary!A25)</f>
        <v>10</v>
      </c>
      <c r="N25" s="8"/>
      <c r="O25" s="9"/>
      <c r="Q25" s="8"/>
      <c r="R25" s="9"/>
    </row>
    <row r="26" spans="1:18">
      <c r="A26" s="26" t="s">
        <v>3459</v>
      </c>
      <c r="B26" s="5">
        <f>COUNTIF(Reaction_List!A:A,Summary!A26)</f>
        <v>69</v>
      </c>
      <c r="N26" s="8"/>
      <c r="O26" s="9"/>
      <c r="Q26" s="8"/>
      <c r="R26" s="9"/>
    </row>
    <row r="27" spans="1:18">
      <c r="A27" s="26" t="s">
        <v>3460</v>
      </c>
      <c r="B27" s="5">
        <f>COUNTIF(Reaction_List!A:A,Summary!A27)</f>
        <v>22</v>
      </c>
      <c r="N27" s="8"/>
      <c r="O27" s="9"/>
      <c r="Q27" s="8"/>
      <c r="R27" s="9"/>
    </row>
    <row r="28" spans="1:18">
      <c r="A28" s="26" t="s">
        <v>2664</v>
      </c>
      <c r="B28" s="5">
        <f>COUNTIF(Reaction_List!A:A,Summary!A28)</f>
        <v>3</v>
      </c>
      <c r="N28" s="8"/>
      <c r="O28" s="9"/>
      <c r="Q28" s="8"/>
      <c r="R28" s="9"/>
    </row>
    <row r="29" spans="1:18">
      <c r="A29" s="26" t="s">
        <v>2668</v>
      </c>
      <c r="B29" s="5">
        <f>COUNTIF(Reaction_List!A:A,Summary!A29)</f>
        <v>7</v>
      </c>
      <c r="N29" s="8"/>
      <c r="O29" s="9"/>
      <c r="Q29" s="8"/>
      <c r="R29" s="9"/>
    </row>
    <row r="30" spans="1:18">
      <c r="A30" s="26" t="s">
        <v>2673</v>
      </c>
      <c r="B30" s="5">
        <f>COUNTIF(Reaction_List!A:A,Summary!A30)</f>
        <v>2</v>
      </c>
      <c r="N30" s="8"/>
      <c r="O30" s="9"/>
      <c r="Q30" s="8"/>
      <c r="R30" s="9"/>
    </row>
    <row r="31" spans="1:18">
      <c r="A31" s="27" t="s">
        <v>3405</v>
      </c>
      <c r="B31" s="28">
        <f>SUM(B17:B30)</f>
        <v>456</v>
      </c>
      <c r="N31" s="8"/>
      <c r="O31" s="9"/>
    </row>
    <row r="32" spans="1:18">
      <c r="I32" s="25"/>
    </row>
    <row r="33" spans="1:3">
      <c r="A33" s="26" t="s">
        <v>3443</v>
      </c>
      <c r="B33" s="5">
        <f>COUNTIF(Reaction_List!C:C,"*reactome*")</f>
        <v>60</v>
      </c>
      <c r="C33" s="8"/>
    </row>
  </sheetData>
  <autoFilter ref="A16:B31"/>
  <phoneticPr fontId="2"/>
  <pageMargins left="0.7" right="0.7" top="0.75" bottom="0.75" header="0.3" footer="0.3"/>
  <pageSetup paperSize="9" orientation="portrait" verticalDpi="0"/>
  <tableParts count="1">
    <tablePart r:id="rId2"/>
  </tablePart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08"/>
  <sheetViews>
    <sheetView workbookViewId="0">
      <pane ySplit="1" topLeftCell="A951" activePane="bottomLeft" state="frozen"/>
      <selection pane="bottomLeft" activeCell="E1209" sqref="E1209"/>
    </sheetView>
  </sheetViews>
  <sheetFormatPr baseColWidth="12" defaultColWidth="8.83203125" defaultRowHeight="17" x14ac:dyDescent="0"/>
  <cols>
    <col min="1" max="1" width="17.6640625" customWidth="1"/>
    <col min="2" max="2" width="18.83203125" customWidth="1"/>
    <col min="3" max="3" width="45.5" bestFit="1" customWidth="1"/>
  </cols>
  <sheetData>
    <row r="1" spans="1:5">
      <c r="A1" s="2" t="s">
        <v>2691</v>
      </c>
      <c r="B1" s="2" t="s">
        <v>1</v>
      </c>
      <c r="C1" s="2" t="s">
        <v>2</v>
      </c>
      <c r="D1" s="2" t="s">
        <v>2680</v>
      </c>
      <c r="E1" s="2" t="s">
        <v>2988</v>
      </c>
    </row>
    <row r="2" spans="1:5">
      <c r="A2" t="s">
        <v>3</v>
      </c>
      <c r="B2" t="s">
        <v>2985</v>
      </c>
      <c r="C2" t="s">
        <v>9</v>
      </c>
      <c r="D2" s="1" t="s">
        <v>2686</v>
      </c>
      <c r="E2" s="1" t="s">
        <v>3387</v>
      </c>
    </row>
    <row r="3" spans="1:5">
      <c r="A3" t="s">
        <v>3</v>
      </c>
      <c r="B3" t="s">
        <v>1229</v>
      </c>
      <c r="C3" t="s">
        <v>1230</v>
      </c>
      <c r="D3" s="1" t="s">
        <v>2686</v>
      </c>
      <c r="E3" s="1" t="s">
        <v>3387</v>
      </c>
    </row>
    <row r="4" spans="1:5">
      <c r="A4" t="s">
        <v>3</v>
      </c>
      <c r="B4" t="s">
        <v>1231</v>
      </c>
      <c r="C4" t="s">
        <v>1232</v>
      </c>
      <c r="D4" s="1" t="s">
        <v>2686</v>
      </c>
      <c r="E4" s="1" t="s">
        <v>3387</v>
      </c>
    </row>
    <row r="5" spans="1:5">
      <c r="A5" t="s">
        <v>3</v>
      </c>
      <c r="B5" t="s">
        <v>1233</v>
      </c>
      <c r="C5" t="s">
        <v>1234</v>
      </c>
      <c r="D5" s="1" t="s">
        <v>2686</v>
      </c>
      <c r="E5" s="1" t="s">
        <v>3387</v>
      </c>
    </row>
    <row r="6" spans="1:5">
      <c r="A6" s="1" t="s">
        <v>3</v>
      </c>
      <c r="B6" s="1" t="s">
        <v>1235</v>
      </c>
      <c r="C6" s="1" t="s">
        <v>1236</v>
      </c>
      <c r="D6" s="1" t="s">
        <v>2686</v>
      </c>
      <c r="E6" s="1" t="s">
        <v>3387</v>
      </c>
    </row>
    <row r="7" spans="1:5">
      <c r="A7" t="s">
        <v>3</v>
      </c>
      <c r="B7" t="s">
        <v>1237</v>
      </c>
      <c r="C7" t="s">
        <v>1238</v>
      </c>
      <c r="D7" s="1" t="s">
        <v>2686</v>
      </c>
      <c r="E7" s="1" t="s">
        <v>3387</v>
      </c>
    </row>
    <row r="8" spans="1:5">
      <c r="A8" t="s">
        <v>3</v>
      </c>
      <c r="B8" t="s">
        <v>1239</v>
      </c>
      <c r="C8" t="s">
        <v>1240</v>
      </c>
      <c r="D8" s="1" t="s">
        <v>2686</v>
      </c>
      <c r="E8" s="1" t="s">
        <v>3387</v>
      </c>
    </row>
    <row r="9" spans="1:5">
      <c r="A9" t="s">
        <v>3</v>
      </c>
      <c r="B9" t="s">
        <v>1241</v>
      </c>
      <c r="C9" t="s">
        <v>1242</v>
      </c>
      <c r="D9" s="1" t="s">
        <v>2686</v>
      </c>
      <c r="E9" s="1" t="s">
        <v>3387</v>
      </c>
    </row>
    <row r="10" spans="1:5">
      <c r="A10" t="s">
        <v>3</v>
      </c>
      <c r="B10" t="s">
        <v>1243</v>
      </c>
      <c r="C10" t="s">
        <v>1244</v>
      </c>
      <c r="D10" s="1" t="s">
        <v>2686</v>
      </c>
      <c r="E10" s="1" t="s">
        <v>3387</v>
      </c>
    </row>
    <row r="11" spans="1:5">
      <c r="A11" t="s">
        <v>3</v>
      </c>
      <c r="B11" t="s">
        <v>2986</v>
      </c>
      <c r="C11" t="s">
        <v>5</v>
      </c>
      <c r="D11" s="1" t="s">
        <v>2687</v>
      </c>
      <c r="E11" s="1" t="s">
        <v>3387</v>
      </c>
    </row>
    <row r="12" spans="1:5">
      <c r="A12" t="s">
        <v>3</v>
      </c>
      <c r="B12" t="s">
        <v>2987</v>
      </c>
      <c r="C12" t="s">
        <v>7</v>
      </c>
      <c r="D12" s="1" t="s">
        <v>2687</v>
      </c>
      <c r="E12" s="1" t="s">
        <v>3387</v>
      </c>
    </row>
    <row r="13" spans="1:5">
      <c r="A13" s="1" t="s">
        <v>1106</v>
      </c>
      <c r="B13" s="1" t="s">
        <v>1189</v>
      </c>
      <c r="C13" s="1" t="s">
        <v>1190</v>
      </c>
      <c r="D13" s="1" t="s">
        <v>2686</v>
      </c>
      <c r="E13" s="1" t="s">
        <v>3390</v>
      </c>
    </row>
    <row r="14" spans="1:5">
      <c r="A14" t="s">
        <v>1106</v>
      </c>
      <c r="B14" t="s">
        <v>1191</v>
      </c>
      <c r="C14" t="s">
        <v>1192</v>
      </c>
      <c r="D14" s="1" t="s">
        <v>2687</v>
      </c>
      <c r="E14" s="1" t="s">
        <v>3390</v>
      </c>
    </row>
    <row r="15" spans="1:5">
      <c r="A15" s="1" t="s">
        <v>1106</v>
      </c>
      <c r="B15" s="1" t="s">
        <v>1193</v>
      </c>
      <c r="C15" s="1" t="s">
        <v>1194</v>
      </c>
      <c r="D15" s="1" t="s">
        <v>2687</v>
      </c>
      <c r="E15" s="1" t="s">
        <v>3390</v>
      </c>
    </row>
    <row r="16" spans="1:5">
      <c r="A16" s="1" t="s">
        <v>1106</v>
      </c>
      <c r="B16" s="1" t="s">
        <v>1195</v>
      </c>
      <c r="C16" s="1" t="s">
        <v>1196</v>
      </c>
      <c r="D16" s="1" t="s">
        <v>2687</v>
      </c>
      <c r="E16" s="1" t="s">
        <v>3390</v>
      </c>
    </row>
    <row r="17" spans="1:5">
      <c r="A17" s="1" t="s">
        <v>1106</v>
      </c>
      <c r="B17" t="s">
        <v>1197</v>
      </c>
      <c r="C17" t="s">
        <v>1198</v>
      </c>
      <c r="D17" s="1" t="s">
        <v>2686</v>
      </c>
      <c r="E17" s="1" t="s">
        <v>3390</v>
      </c>
    </row>
    <row r="18" spans="1:5">
      <c r="A18" s="1" t="s">
        <v>1106</v>
      </c>
      <c r="B18" s="1" t="s">
        <v>2970</v>
      </c>
      <c r="C18" s="1" t="s">
        <v>724</v>
      </c>
      <c r="D18" s="1" t="s">
        <v>2687</v>
      </c>
      <c r="E18" s="1" t="s">
        <v>3390</v>
      </c>
    </row>
    <row r="19" spans="1:5">
      <c r="A19" s="1" t="s">
        <v>1106</v>
      </c>
      <c r="B19" s="1" t="s">
        <v>2971</v>
      </c>
      <c r="C19" s="1" t="s">
        <v>439</v>
      </c>
      <c r="D19" s="1" t="s">
        <v>2687</v>
      </c>
      <c r="E19" s="1" t="s">
        <v>3390</v>
      </c>
    </row>
    <row r="20" spans="1:5">
      <c r="A20" s="1" t="s">
        <v>1106</v>
      </c>
      <c r="B20" s="1" t="s">
        <v>2972</v>
      </c>
      <c r="C20" s="1" t="s">
        <v>441</v>
      </c>
      <c r="D20" s="1" t="s">
        <v>2687</v>
      </c>
      <c r="E20" s="1" t="s">
        <v>3390</v>
      </c>
    </row>
    <row r="21" spans="1:5">
      <c r="A21" s="1" t="s">
        <v>1106</v>
      </c>
      <c r="B21" s="1" t="s">
        <v>2973</v>
      </c>
      <c r="C21" s="1" t="s">
        <v>443</v>
      </c>
      <c r="D21" s="1" t="s">
        <v>2687</v>
      </c>
      <c r="E21" s="1" t="s">
        <v>3390</v>
      </c>
    </row>
    <row r="22" spans="1:5">
      <c r="A22" s="1" t="s">
        <v>1106</v>
      </c>
      <c r="B22" s="1" t="s">
        <v>2974</v>
      </c>
      <c r="C22" s="1" t="s">
        <v>449</v>
      </c>
      <c r="D22" s="1" t="s">
        <v>2687</v>
      </c>
      <c r="E22" s="1" t="s">
        <v>3390</v>
      </c>
    </row>
    <row r="23" spans="1:5">
      <c r="A23" s="1" t="s">
        <v>1106</v>
      </c>
      <c r="B23" s="1" t="s">
        <v>1199</v>
      </c>
      <c r="C23" s="1" t="s">
        <v>1200</v>
      </c>
      <c r="D23" s="1" t="s">
        <v>2686</v>
      </c>
      <c r="E23" s="1" t="s">
        <v>3390</v>
      </c>
    </row>
    <row r="24" spans="1:5">
      <c r="A24" s="1" t="s">
        <v>1106</v>
      </c>
      <c r="B24" s="1" t="s">
        <v>1201</v>
      </c>
      <c r="C24" s="1" t="s">
        <v>1202</v>
      </c>
      <c r="D24" s="1" t="s">
        <v>2686</v>
      </c>
      <c r="E24" s="1" t="s">
        <v>3390</v>
      </c>
    </row>
    <row r="25" spans="1:5">
      <c r="A25" s="1" t="s">
        <v>1106</v>
      </c>
      <c r="B25" s="1" t="s">
        <v>1203</v>
      </c>
      <c r="C25" s="1" t="s">
        <v>1204</v>
      </c>
      <c r="D25" s="1" t="s">
        <v>2686</v>
      </c>
      <c r="E25" s="1" t="s">
        <v>3390</v>
      </c>
    </row>
    <row r="26" spans="1:5">
      <c r="A26" s="1" t="s">
        <v>1106</v>
      </c>
      <c r="B26" s="1" t="s">
        <v>2975</v>
      </c>
      <c r="C26" s="1" t="s">
        <v>1113</v>
      </c>
      <c r="D26" s="1" t="s">
        <v>2687</v>
      </c>
      <c r="E26" s="1" t="s">
        <v>3390</v>
      </c>
    </row>
    <row r="27" spans="1:5">
      <c r="A27" s="1" t="s">
        <v>1106</v>
      </c>
      <c r="B27" s="1" t="s">
        <v>1205</v>
      </c>
      <c r="C27" s="1" t="s">
        <v>1206</v>
      </c>
      <c r="D27" s="1" t="s">
        <v>2686</v>
      </c>
      <c r="E27" s="1" t="s">
        <v>3390</v>
      </c>
    </row>
    <row r="28" spans="1:5">
      <c r="A28" s="1" t="s">
        <v>1106</v>
      </c>
      <c r="B28" s="1" t="s">
        <v>1207</v>
      </c>
      <c r="C28" s="1" t="s">
        <v>1208</v>
      </c>
      <c r="D28" s="1" t="s">
        <v>2686</v>
      </c>
      <c r="E28" s="1" t="s">
        <v>3390</v>
      </c>
    </row>
    <row r="29" spans="1:5">
      <c r="A29" s="1" t="s">
        <v>1106</v>
      </c>
      <c r="B29" s="1" t="s">
        <v>1209</v>
      </c>
      <c r="C29" s="1" t="s">
        <v>1210</v>
      </c>
      <c r="D29" s="1" t="s">
        <v>2686</v>
      </c>
      <c r="E29" s="1" t="s">
        <v>3390</v>
      </c>
    </row>
    <row r="30" spans="1:5">
      <c r="A30" s="1" t="s">
        <v>1106</v>
      </c>
      <c r="B30" s="1" t="s">
        <v>1211</v>
      </c>
      <c r="C30" s="1" t="s">
        <v>1212</v>
      </c>
      <c r="D30" s="1" t="s">
        <v>2686</v>
      </c>
      <c r="E30" s="1" t="s">
        <v>3390</v>
      </c>
    </row>
    <row r="31" spans="1:5">
      <c r="A31" s="1" t="s">
        <v>1106</v>
      </c>
      <c r="B31" s="1" t="s">
        <v>1213</v>
      </c>
      <c r="C31" s="1" t="s">
        <v>1214</v>
      </c>
      <c r="D31" s="1" t="s">
        <v>2686</v>
      </c>
      <c r="E31" s="1" t="s">
        <v>3390</v>
      </c>
    </row>
    <row r="32" spans="1:5">
      <c r="A32" s="1" t="s">
        <v>1106</v>
      </c>
      <c r="B32" s="1" t="s">
        <v>1215</v>
      </c>
      <c r="C32" s="1" t="s">
        <v>1216</v>
      </c>
      <c r="D32" s="1" t="s">
        <v>2686</v>
      </c>
      <c r="E32" s="1" t="s">
        <v>3390</v>
      </c>
    </row>
    <row r="33" spans="1:5">
      <c r="A33" s="1" t="s">
        <v>1106</v>
      </c>
      <c r="B33" s="1" t="s">
        <v>1217</v>
      </c>
      <c r="C33" s="1" t="s">
        <v>1218</v>
      </c>
      <c r="D33" s="1" t="s">
        <v>2686</v>
      </c>
      <c r="E33" s="1" t="s">
        <v>3390</v>
      </c>
    </row>
    <row r="34" spans="1:5">
      <c r="A34" s="1" t="s">
        <v>1106</v>
      </c>
      <c r="B34" s="1" t="s">
        <v>1219</v>
      </c>
      <c r="C34" s="1" t="s">
        <v>1220</v>
      </c>
      <c r="D34" s="1" t="s">
        <v>2686</v>
      </c>
      <c r="E34" s="1" t="s">
        <v>3390</v>
      </c>
    </row>
    <row r="35" spans="1:5">
      <c r="A35" s="1" t="s">
        <v>1106</v>
      </c>
      <c r="B35" s="1" t="s">
        <v>1221</v>
      </c>
      <c r="C35" s="1" t="s">
        <v>1222</v>
      </c>
      <c r="D35" s="1" t="s">
        <v>2686</v>
      </c>
      <c r="E35" s="1" t="s">
        <v>3390</v>
      </c>
    </row>
    <row r="36" spans="1:5">
      <c r="A36" s="1" t="s">
        <v>1106</v>
      </c>
      <c r="B36" s="1" t="s">
        <v>1223</v>
      </c>
      <c r="C36" s="1" t="s">
        <v>1224</v>
      </c>
      <c r="D36" s="1" t="s">
        <v>2686</v>
      </c>
      <c r="E36" s="1" t="s">
        <v>3390</v>
      </c>
    </row>
    <row r="37" spans="1:5">
      <c r="A37" s="1" t="s">
        <v>1106</v>
      </c>
      <c r="B37" s="1" t="s">
        <v>2976</v>
      </c>
      <c r="C37" s="1" t="s">
        <v>469</v>
      </c>
      <c r="D37" s="1" t="s">
        <v>2687</v>
      </c>
      <c r="E37" s="1" t="s">
        <v>3390</v>
      </c>
    </row>
    <row r="38" spans="1:5">
      <c r="A38" s="1" t="s">
        <v>1106</v>
      </c>
      <c r="B38" s="1" t="s">
        <v>2977</v>
      </c>
      <c r="C38" s="1" t="s">
        <v>1116</v>
      </c>
      <c r="D38" s="1" t="s">
        <v>2687</v>
      </c>
      <c r="E38" s="1" t="s">
        <v>3390</v>
      </c>
    </row>
    <row r="39" spans="1:5">
      <c r="A39" s="1" t="s">
        <v>1106</v>
      </c>
      <c r="B39" s="1" t="s">
        <v>2978</v>
      </c>
      <c r="C39" s="1" t="s">
        <v>1118</v>
      </c>
      <c r="D39" s="1" t="s">
        <v>2687</v>
      </c>
      <c r="E39" s="1" t="s">
        <v>3390</v>
      </c>
    </row>
    <row r="40" spans="1:5">
      <c r="A40" s="1" t="s">
        <v>1106</v>
      </c>
      <c r="B40" s="1" t="s">
        <v>1225</v>
      </c>
      <c r="C40" s="1" t="s">
        <v>1226</v>
      </c>
      <c r="D40" s="1" t="s">
        <v>2687</v>
      </c>
      <c r="E40" s="1" t="s">
        <v>3390</v>
      </c>
    </row>
    <row r="41" spans="1:5">
      <c r="A41" s="1" t="s">
        <v>1106</v>
      </c>
      <c r="B41" s="1" t="s">
        <v>2979</v>
      </c>
      <c r="C41" s="1" t="s">
        <v>298</v>
      </c>
      <c r="D41" s="1" t="s">
        <v>2687</v>
      </c>
      <c r="E41" s="1" t="s">
        <v>3390</v>
      </c>
    </row>
    <row r="42" spans="1:5">
      <c r="A42" s="1" t="s">
        <v>1106</v>
      </c>
      <c r="B42" s="1" t="s">
        <v>2980</v>
      </c>
      <c r="C42" s="1" t="s">
        <v>1121</v>
      </c>
      <c r="D42" s="1" t="s">
        <v>2687</v>
      </c>
      <c r="E42" s="1" t="s">
        <v>3390</v>
      </c>
    </row>
    <row r="43" spans="1:5">
      <c r="A43" s="1" t="s">
        <v>1106</v>
      </c>
      <c r="B43" s="1" t="s">
        <v>2981</v>
      </c>
      <c r="C43" s="1" t="s">
        <v>1123</v>
      </c>
      <c r="D43" s="1" t="s">
        <v>2686</v>
      </c>
      <c r="E43" s="1" t="s">
        <v>3390</v>
      </c>
    </row>
    <row r="44" spans="1:5">
      <c r="A44" s="1" t="s">
        <v>1106</v>
      </c>
      <c r="B44" s="1" t="s">
        <v>2982</v>
      </c>
      <c r="C44" s="1" t="s">
        <v>1125</v>
      </c>
      <c r="D44" s="1" t="s">
        <v>2687</v>
      </c>
      <c r="E44" s="1" t="s">
        <v>3390</v>
      </c>
    </row>
    <row r="45" spans="1:5">
      <c r="A45" s="1" t="s">
        <v>1106</v>
      </c>
      <c r="B45" s="1" t="s">
        <v>2983</v>
      </c>
      <c r="C45" s="1" t="s">
        <v>1127</v>
      </c>
      <c r="D45" s="1" t="s">
        <v>2686</v>
      </c>
      <c r="E45" s="1" t="s">
        <v>3390</v>
      </c>
    </row>
    <row r="46" spans="1:5">
      <c r="A46" s="1" t="s">
        <v>1106</v>
      </c>
      <c r="B46" s="1" t="s">
        <v>2984</v>
      </c>
      <c r="C46" s="1" t="s">
        <v>1129</v>
      </c>
      <c r="D46" s="1" t="s">
        <v>2687</v>
      </c>
      <c r="E46" s="1" t="s">
        <v>3390</v>
      </c>
    </row>
    <row r="47" spans="1:5">
      <c r="A47" s="1" t="s">
        <v>1106</v>
      </c>
      <c r="B47" s="1" t="s">
        <v>1227</v>
      </c>
      <c r="C47" s="1" t="s">
        <v>1228</v>
      </c>
      <c r="D47" s="1" t="s">
        <v>2686</v>
      </c>
      <c r="E47" s="1" t="s">
        <v>3390</v>
      </c>
    </row>
    <row r="48" spans="1:5">
      <c r="A48" s="1" t="s">
        <v>425</v>
      </c>
      <c r="B48" s="1" t="s">
        <v>2947</v>
      </c>
      <c r="C48" s="1" t="s">
        <v>459</v>
      </c>
      <c r="D48" s="1" t="s">
        <v>2687</v>
      </c>
      <c r="E48" s="1" t="s">
        <v>3388</v>
      </c>
    </row>
    <row r="49" spans="1:5">
      <c r="A49" s="1" t="s">
        <v>425</v>
      </c>
      <c r="B49" s="1" t="s">
        <v>2948</v>
      </c>
      <c r="C49" s="1" t="s">
        <v>433</v>
      </c>
      <c r="D49" s="1" t="s">
        <v>2687</v>
      </c>
      <c r="E49" s="1" t="s">
        <v>3388</v>
      </c>
    </row>
    <row r="50" spans="1:5">
      <c r="A50" s="1" t="s">
        <v>425</v>
      </c>
      <c r="B50" s="1" t="s">
        <v>2949</v>
      </c>
      <c r="C50" s="1" t="s">
        <v>441</v>
      </c>
      <c r="D50" s="1" t="s">
        <v>2687</v>
      </c>
      <c r="E50" s="1" t="s">
        <v>3388</v>
      </c>
    </row>
    <row r="51" spans="1:5">
      <c r="A51" s="1" t="s">
        <v>425</v>
      </c>
      <c r="B51" s="1" t="s">
        <v>2950</v>
      </c>
      <c r="C51" s="1" t="s">
        <v>439</v>
      </c>
      <c r="D51" s="1" t="s">
        <v>2687</v>
      </c>
      <c r="E51" s="1" t="s">
        <v>3388</v>
      </c>
    </row>
    <row r="52" spans="1:5">
      <c r="A52" s="1" t="s">
        <v>425</v>
      </c>
      <c r="B52" s="1" t="s">
        <v>2951</v>
      </c>
      <c r="C52" s="1" t="s">
        <v>457</v>
      </c>
      <c r="D52" s="1" t="s">
        <v>2687</v>
      </c>
      <c r="E52" s="1" t="s">
        <v>3388</v>
      </c>
    </row>
    <row r="53" spans="1:5">
      <c r="A53" s="1" t="s">
        <v>425</v>
      </c>
      <c r="B53" s="1" t="s">
        <v>2952</v>
      </c>
      <c r="C53" s="1" t="s">
        <v>449</v>
      </c>
      <c r="D53" s="1" t="s">
        <v>2687</v>
      </c>
      <c r="E53" s="1" t="s">
        <v>3388</v>
      </c>
    </row>
    <row r="54" spans="1:5">
      <c r="A54" s="1" t="s">
        <v>425</v>
      </c>
      <c r="B54" s="1" t="s">
        <v>2953</v>
      </c>
      <c r="C54" s="1" t="s">
        <v>451</v>
      </c>
      <c r="D54" s="1" t="s">
        <v>2687</v>
      </c>
      <c r="E54" s="1" t="s">
        <v>3388</v>
      </c>
    </row>
    <row r="55" spans="1:5">
      <c r="A55" s="1" t="s">
        <v>425</v>
      </c>
      <c r="B55" s="1" t="s">
        <v>2954</v>
      </c>
      <c r="C55" s="1" t="s">
        <v>469</v>
      </c>
      <c r="D55" s="1" t="s">
        <v>2687</v>
      </c>
      <c r="E55" s="1" t="s">
        <v>3388</v>
      </c>
    </row>
    <row r="56" spans="1:5">
      <c r="A56" s="1" t="s">
        <v>425</v>
      </c>
      <c r="B56" s="1" t="s">
        <v>2955</v>
      </c>
      <c r="C56" s="1" t="s">
        <v>455</v>
      </c>
      <c r="D56" s="1" t="s">
        <v>2687</v>
      </c>
      <c r="E56" s="1" t="s">
        <v>3388</v>
      </c>
    </row>
    <row r="57" spans="1:5">
      <c r="A57" s="1" t="s">
        <v>425</v>
      </c>
      <c r="B57" s="1" t="s">
        <v>2956</v>
      </c>
      <c r="C57" s="1" t="s">
        <v>427</v>
      </c>
      <c r="D57" s="1" t="s">
        <v>2687</v>
      </c>
      <c r="E57" s="1" t="s">
        <v>3388</v>
      </c>
    </row>
    <row r="58" spans="1:5">
      <c r="A58" s="1" t="s">
        <v>425</v>
      </c>
      <c r="B58" s="1" t="s">
        <v>2957</v>
      </c>
      <c r="C58" s="1" t="s">
        <v>915</v>
      </c>
      <c r="D58" s="1" t="s">
        <v>2687</v>
      </c>
      <c r="E58" s="1" t="s">
        <v>3388</v>
      </c>
    </row>
    <row r="59" spans="1:5">
      <c r="A59" s="1" t="s">
        <v>425</v>
      </c>
      <c r="B59" s="1" t="s">
        <v>1245</v>
      </c>
      <c r="C59" s="1" t="s">
        <v>1246</v>
      </c>
      <c r="D59" s="1" t="s">
        <v>2687</v>
      </c>
      <c r="E59" s="1" t="s">
        <v>3388</v>
      </c>
    </row>
    <row r="60" spans="1:5">
      <c r="A60" s="1" t="s">
        <v>425</v>
      </c>
      <c r="B60" s="1" t="s">
        <v>1247</v>
      </c>
      <c r="C60" s="1" t="s">
        <v>1248</v>
      </c>
      <c r="D60" s="1" t="s">
        <v>2687</v>
      </c>
      <c r="E60" s="1" t="s">
        <v>3388</v>
      </c>
    </row>
    <row r="61" spans="1:5">
      <c r="A61" s="1" t="s">
        <v>425</v>
      </c>
      <c r="B61" s="1" t="s">
        <v>1249</v>
      </c>
      <c r="C61" s="1" t="s">
        <v>1250</v>
      </c>
      <c r="D61" s="1" t="s">
        <v>2687</v>
      </c>
      <c r="E61" s="1" t="s">
        <v>3388</v>
      </c>
    </row>
    <row r="62" spans="1:5">
      <c r="A62" s="1" t="s">
        <v>425</v>
      </c>
      <c r="B62" s="1" t="s">
        <v>1251</v>
      </c>
      <c r="C62" s="1" t="s">
        <v>1252</v>
      </c>
      <c r="D62" s="1" t="s">
        <v>2687</v>
      </c>
      <c r="E62" s="1" t="s">
        <v>3388</v>
      </c>
    </row>
    <row r="63" spans="1:5">
      <c r="A63" s="1" t="s">
        <v>425</v>
      </c>
      <c r="B63" s="1" t="s">
        <v>1253</v>
      </c>
      <c r="C63" s="1" t="s">
        <v>1254</v>
      </c>
      <c r="D63" s="1" t="s">
        <v>2687</v>
      </c>
      <c r="E63" s="1" t="s">
        <v>3388</v>
      </c>
    </row>
    <row r="64" spans="1:5">
      <c r="A64" s="1" t="s">
        <v>425</v>
      </c>
      <c r="B64" s="1" t="s">
        <v>1255</v>
      </c>
      <c r="C64" s="1" t="s">
        <v>1256</v>
      </c>
      <c r="D64" s="1" t="s">
        <v>2687</v>
      </c>
      <c r="E64" s="1" t="s">
        <v>3388</v>
      </c>
    </row>
    <row r="65" spans="1:5">
      <c r="A65" s="1" t="s">
        <v>425</v>
      </c>
      <c r="B65" s="1" t="s">
        <v>2958</v>
      </c>
      <c r="C65" s="1" t="s">
        <v>463</v>
      </c>
      <c r="D65" s="1" t="s">
        <v>2687</v>
      </c>
      <c r="E65" s="1" t="s">
        <v>3388</v>
      </c>
    </row>
    <row r="66" spans="1:5">
      <c r="A66" s="1" t="s">
        <v>425</v>
      </c>
      <c r="B66" s="1" t="s">
        <v>2959</v>
      </c>
      <c r="C66" s="1" t="s">
        <v>467</v>
      </c>
      <c r="D66" s="1" t="s">
        <v>2687</v>
      </c>
      <c r="E66" s="1" t="s">
        <v>3388</v>
      </c>
    </row>
    <row r="67" spans="1:5">
      <c r="A67" s="1" t="s">
        <v>425</v>
      </c>
      <c r="B67" s="1" t="s">
        <v>2960</v>
      </c>
      <c r="C67" s="1" t="s">
        <v>443</v>
      </c>
      <c r="D67" s="1" t="s">
        <v>2687</v>
      </c>
      <c r="E67" s="1" t="s">
        <v>3388</v>
      </c>
    </row>
    <row r="68" spans="1:5">
      <c r="A68" s="1" t="s">
        <v>425</v>
      </c>
      <c r="B68" s="1" t="s">
        <v>2961</v>
      </c>
      <c r="C68" s="1" t="s">
        <v>435</v>
      </c>
      <c r="D68" s="1" t="s">
        <v>2687</v>
      </c>
      <c r="E68" s="1" t="s">
        <v>3388</v>
      </c>
    </row>
    <row r="69" spans="1:5">
      <c r="A69" s="1" t="s">
        <v>425</v>
      </c>
      <c r="B69" s="1" t="s">
        <v>2962</v>
      </c>
      <c r="C69" s="1" t="s">
        <v>445</v>
      </c>
      <c r="D69" s="1" t="s">
        <v>2687</v>
      </c>
      <c r="E69" s="1" t="s">
        <v>3388</v>
      </c>
    </row>
    <row r="70" spans="1:5">
      <c r="A70" s="1" t="s">
        <v>425</v>
      </c>
      <c r="B70" s="1" t="s">
        <v>2963</v>
      </c>
      <c r="C70" s="1" t="s">
        <v>437</v>
      </c>
      <c r="D70" s="1" t="s">
        <v>2687</v>
      </c>
      <c r="E70" s="1" t="s">
        <v>3388</v>
      </c>
    </row>
    <row r="71" spans="1:5">
      <c r="A71" s="1" t="s">
        <v>425</v>
      </c>
      <c r="B71" t="s">
        <v>2964</v>
      </c>
      <c r="C71" t="s">
        <v>447</v>
      </c>
      <c r="D71" s="1" t="s">
        <v>2687</v>
      </c>
      <c r="E71" s="1" t="s">
        <v>3388</v>
      </c>
    </row>
    <row r="72" spans="1:5">
      <c r="A72" s="1" t="s">
        <v>425</v>
      </c>
      <c r="B72" s="1" t="s">
        <v>2965</v>
      </c>
      <c r="C72" s="1" t="s">
        <v>461</v>
      </c>
      <c r="D72" s="1" t="s">
        <v>2687</v>
      </c>
      <c r="E72" s="1" t="s">
        <v>3388</v>
      </c>
    </row>
    <row r="73" spans="1:5">
      <c r="A73" s="1" t="s">
        <v>425</v>
      </c>
      <c r="B73" s="1" t="s">
        <v>2966</v>
      </c>
      <c r="C73" s="1" t="s">
        <v>453</v>
      </c>
      <c r="D73" s="1" t="s">
        <v>2687</v>
      </c>
      <c r="E73" s="1" t="s">
        <v>3388</v>
      </c>
    </row>
    <row r="74" spans="1:5">
      <c r="A74" s="1" t="s">
        <v>425</v>
      </c>
      <c r="B74" s="1" t="s">
        <v>2967</v>
      </c>
      <c r="C74" s="1" t="s">
        <v>429</v>
      </c>
      <c r="D74" s="1" t="s">
        <v>2687</v>
      </c>
      <c r="E74" s="1" t="s">
        <v>3388</v>
      </c>
    </row>
    <row r="75" spans="1:5">
      <c r="A75" s="1" t="s">
        <v>425</v>
      </c>
      <c r="B75" s="1" t="s">
        <v>2968</v>
      </c>
      <c r="C75" s="1" t="s">
        <v>465</v>
      </c>
      <c r="D75" s="1" t="s">
        <v>2687</v>
      </c>
      <c r="E75" s="1" t="s">
        <v>3388</v>
      </c>
    </row>
    <row r="76" spans="1:5">
      <c r="A76" s="1" t="s">
        <v>425</v>
      </c>
      <c r="B76" s="1" t="s">
        <v>1257</v>
      </c>
      <c r="C76" s="1" t="s">
        <v>1258</v>
      </c>
      <c r="D76" s="1" t="s">
        <v>2687</v>
      </c>
      <c r="E76" s="1" t="s">
        <v>3388</v>
      </c>
    </row>
    <row r="77" spans="1:5">
      <c r="A77" s="1" t="s">
        <v>425</v>
      </c>
      <c r="B77" s="1" t="s">
        <v>2969</v>
      </c>
      <c r="C77" s="1" t="s">
        <v>431</v>
      </c>
      <c r="D77" s="1" t="s">
        <v>2687</v>
      </c>
      <c r="E77" s="1" t="s">
        <v>3388</v>
      </c>
    </row>
    <row r="78" spans="1:5">
      <c r="A78" s="1" t="s">
        <v>3385</v>
      </c>
      <c r="B78" s="1" t="s">
        <v>2737</v>
      </c>
      <c r="C78" s="1" t="s">
        <v>589</v>
      </c>
      <c r="D78" s="1" t="s">
        <v>2687</v>
      </c>
      <c r="E78" s="1" t="s">
        <v>3386</v>
      </c>
    </row>
    <row r="79" spans="1:5">
      <c r="A79" s="1" t="s">
        <v>3385</v>
      </c>
      <c r="B79" s="1" t="s">
        <v>2738</v>
      </c>
      <c r="C79" s="1" t="s">
        <v>591</v>
      </c>
      <c r="D79" s="1" t="s">
        <v>2687</v>
      </c>
      <c r="E79" s="1" t="s">
        <v>3386</v>
      </c>
    </row>
    <row r="80" spans="1:5">
      <c r="A80" s="1" t="s">
        <v>3385</v>
      </c>
      <c r="B80" t="s">
        <v>2739</v>
      </c>
      <c r="C80" t="s">
        <v>593</v>
      </c>
      <c r="D80" s="1" t="s">
        <v>2687</v>
      </c>
      <c r="E80" s="1" t="s">
        <v>3386</v>
      </c>
    </row>
    <row r="81" spans="1:5">
      <c r="A81" s="1" t="s">
        <v>3385</v>
      </c>
      <c r="B81" s="1" t="s">
        <v>1259</v>
      </c>
      <c r="C81" s="1" t="s">
        <v>1260</v>
      </c>
      <c r="D81" s="1" t="s">
        <v>2687</v>
      </c>
      <c r="E81" s="1" t="s">
        <v>3386</v>
      </c>
    </row>
    <row r="82" spans="1:5">
      <c r="A82" s="1" t="s">
        <v>3385</v>
      </c>
      <c r="B82" s="1" t="s">
        <v>1261</v>
      </c>
      <c r="C82" s="1" t="s">
        <v>1262</v>
      </c>
      <c r="D82" s="1" t="s">
        <v>2687</v>
      </c>
      <c r="E82" s="1" t="s">
        <v>3386</v>
      </c>
    </row>
    <row r="83" spans="1:5">
      <c r="A83" s="1" t="s">
        <v>3385</v>
      </c>
      <c r="B83" s="1" t="s">
        <v>1263</v>
      </c>
      <c r="C83" s="1" t="s">
        <v>1264</v>
      </c>
      <c r="D83" s="1" t="s">
        <v>2687</v>
      </c>
      <c r="E83" s="1" t="s">
        <v>3386</v>
      </c>
    </row>
    <row r="84" spans="1:5">
      <c r="A84" s="1" t="s">
        <v>3385</v>
      </c>
      <c r="B84" s="1" t="s">
        <v>2740</v>
      </c>
      <c r="C84" s="1" t="s">
        <v>596</v>
      </c>
      <c r="D84" s="1" t="s">
        <v>2687</v>
      </c>
      <c r="E84" s="1" t="s">
        <v>3386</v>
      </c>
    </row>
    <row r="85" spans="1:5">
      <c r="A85" s="1" t="s">
        <v>3385</v>
      </c>
      <c r="B85" s="1" t="s">
        <v>2741</v>
      </c>
      <c r="C85" s="1" t="s">
        <v>598</v>
      </c>
      <c r="D85" s="1" t="s">
        <v>2687</v>
      </c>
      <c r="E85" s="1" t="s">
        <v>3386</v>
      </c>
    </row>
    <row r="86" spans="1:5">
      <c r="A86" s="1" t="s">
        <v>3385</v>
      </c>
      <c r="B86" s="1" t="s">
        <v>2742</v>
      </c>
      <c r="C86" s="1" t="s">
        <v>600</v>
      </c>
      <c r="D86" s="1" t="s">
        <v>2687</v>
      </c>
      <c r="E86" s="1" t="s">
        <v>3386</v>
      </c>
    </row>
    <row r="87" spans="1:5">
      <c r="A87" s="1" t="s">
        <v>3385</v>
      </c>
      <c r="B87" s="1" t="s">
        <v>2743</v>
      </c>
      <c r="C87" s="1" t="s">
        <v>602</v>
      </c>
      <c r="D87" s="1" t="s">
        <v>2687</v>
      </c>
      <c r="E87" s="1" t="s">
        <v>3386</v>
      </c>
    </row>
    <row r="88" spans="1:5">
      <c r="A88" s="1" t="s">
        <v>3385</v>
      </c>
      <c r="B88" s="1" t="s">
        <v>1265</v>
      </c>
      <c r="C88" s="1" t="s">
        <v>1266</v>
      </c>
      <c r="D88" s="1" t="s">
        <v>2687</v>
      </c>
      <c r="E88" s="1" t="s">
        <v>3386</v>
      </c>
    </row>
    <row r="89" spans="1:5">
      <c r="A89" s="1" t="s">
        <v>3385</v>
      </c>
      <c r="B89" s="1" t="s">
        <v>2744</v>
      </c>
      <c r="C89" s="1" t="s">
        <v>605</v>
      </c>
      <c r="D89" s="1" t="s">
        <v>2687</v>
      </c>
      <c r="E89" s="1" t="s">
        <v>3386</v>
      </c>
    </row>
    <row r="90" spans="1:5">
      <c r="A90" s="1" t="s">
        <v>3385</v>
      </c>
      <c r="B90" s="1" t="s">
        <v>2745</v>
      </c>
      <c r="C90" s="1" t="s">
        <v>608</v>
      </c>
      <c r="D90" s="1" t="s">
        <v>2687</v>
      </c>
      <c r="E90" s="1" t="s">
        <v>3386</v>
      </c>
    </row>
    <row r="91" spans="1:5">
      <c r="A91" s="1" t="s">
        <v>3385</v>
      </c>
      <c r="B91" s="1" t="s">
        <v>2746</v>
      </c>
      <c r="C91" s="1" t="s">
        <v>611</v>
      </c>
      <c r="D91" s="1" t="s">
        <v>2687</v>
      </c>
      <c r="E91" s="1" t="s">
        <v>3386</v>
      </c>
    </row>
    <row r="92" spans="1:5">
      <c r="A92" s="1" t="s">
        <v>3385</v>
      </c>
      <c r="B92" s="1" t="s">
        <v>2747</v>
      </c>
      <c r="C92" s="1" t="s">
        <v>613</v>
      </c>
      <c r="D92" s="1" t="s">
        <v>2687</v>
      </c>
      <c r="E92" s="1" t="s">
        <v>3386</v>
      </c>
    </row>
    <row r="93" spans="1:5">
      <c r="A93" s="1" t="s">
        <v>3385</v>
      </c>
      <c r="B93" s="1" t="s">
        <v>1267</v>
      </c>
      <c r="C93" s="1" t="s">
        <v>1268</v>
      </c>
      <c r="D93" s="1" t="s">
        <v>2687</v>
      </c>
      <c r="E93" s="1" t="s">
        <v>3386</v>
      </c>
    </row>
    <row r="94" spans="1:5">
      <c r="A94" s="1" t="s">
        <v>3385</v>
      </c>
      <c r="B94" s="1" t="s">
        <v>2748</v>
      </c>
      <c r="C94" s="1" t="s">
        <v>615</v>
      </c>
      <c r="D94" s="1" t="s">
        <v>2687</v>
      </c>
      <c r="E94" s="1" t="s">
        <v>3386</v>
      </c>
    </row>
    <row r="95" spans="1:5">
      <c r="A95" s="1" t="s">
        <v>3385</v>
      </c>
      <c r="B95" s="1" t="s">
        <v>1269</v>
      </c>
      <c r="C95" s="1" t="s">
        <v>1270</v>
      </c>
      <c r="D95" s="1" t="s">
        <v>2687</v>
      </c>
      <c r="E95" s="1" t="s">
        <v>3386</v>
      </c>
    </row>
    <row r="96" spans="1:5">
      <c r="A96" s="1" t="s">
        <v>3385</v>
      </c>
      <c r="B96" s="1" t="s">
        <v>1271</v>
      </c>
      <c r="C96" s="1" t="s">
        <v>1272</v>
      </c>
      <c r="D96" s="1" t="s">
        <v>2687</v>
      </c>
      <c r="E96" s="1" t="s">
        <v>3386</v>
      </c>
    </row>
    <row r="97" spans="1:5">
      <c r="A97" s="1" t="s">
        <v>3385</v>
      </c>
      <c r="B97" s="1" t="s">
        <v>2749</v>
      </c>
      <c r="C97" s="1" t="s">
        <v>617</v>
      </c>
      <c r="D97" s="1" t="s">
        <v>2687</v>
      </c>
      <c r="E97" s="1" t="s">
        <v>3386</v>
      </c>
    </row>
    <row r="98" spans="1:5">
      <c r="A98" s="1" t="s">
        <v>3385</v>
      </c>
      <c r="B98" t="s">
        <v>2750</v>
      </c>
      <c r="C98" t="s">
        <v>620</v>
      </c>
      <c r="D98" s="1" t="s">
        <v>2687</v>
      </c>
      <c r="E98" s="1" t="s">
        <v>3386</v>
      </c>
    </row>
    <row r="99" spans="1:5">
      <c r="A99" s="1" t="s">
        <v>3385</v>
      </c>
      <c r="B99" s="1" t="s">
        <v>2751</v>
      </c>
      <c r="C99" s="1" t="s">
        <v>622</v>
      </c>
      <c r="D99" s="1" t="s">
        <v>2687</v>
      </c>
      <c r="E99" s="1" t="s">
        <v>3386</v>
      </c>
    </row>
    <row r="100" spans="1:5">
      <c r="A100" s="1" t="s">
        <v>3385</v>
      </c>
      <c r="B100" s="1" t="s">
        <v>2752</v>
      </c>
      <c r="C100" s="1" t="s">
        <v>624</v>
      </c>
      <c r="D100" s="1" t="s">
        <v>2687</v>
      </c>
      <c r="E100" s="1" t="s">
        <v>3386</v>
      </c>
    </row>
    <row r="101" spans="1:5">
      <c r="A101" s="1" t="s">
        <v>3385</v>
      </c>
      <c r="B101" s="1" t="s">
        <v>2753</v>
      </c>
      <c r="C101" s="1" t="s">
        <v>626</v>
      </c>
      <c r="D101" s="1" t="s">
        <v>2687</v>
      </c>
      <c r="E101" s="1" t="s">
        <v>3386</v>
      </c>
    </row>
    <row r="102" spans="1:5">
      <c r="A102" s="1" t="s">
        <v>3385</v>
      </c>
      <c r="B102" s="1" t="s">
        <v>2754</v>
      </c>
      <c r="C102" s="1" t="s">
        <v>629</v>
      </c>
      <c r="D102" s="1" t="s">
        <v>2687</v>
      </c>
      <c r="E102" s="1" t="s">
        <v>3386</v>
      </c>
    </row>
    <row r="103" spans="1:5">
      <c r="A103" s="1" t="s">
        <v>3385</v>
      </c>
      <c r="B103" s="1" t="s">
        <v>2755</v>
      </c>
      <c r="C103" s="1" t="s">
        <v>631</v>
      </c>
      <c r="D103" s="1" t="s">
        <v>2687</v>
      </c>
      <c r="E103" s="1" t="s">
        <v>3386</v>
      </c>
    </row>
    <row r="104" spans="1:5">
      <c r="A104" s="1" t="s">
        <v>3385</v>
      </c>
      <c r="B104" s="1" t="s">
        <v>2756</v>
      </c>
      <c r="C104" s="1" t="s">
        <v>633</v>
      </c>
      <c r="D104" s="1" t="s">
        <v>2687</v>
      </c>
      <c r="E104" s="1" t="s">
        <v>3386</v>
      </c>
    </row>
    <row r="105" spans="1:5">
      <c r="A105" s="1" t="s">
        <v>3385</v>
      </c>
      <c r="B105" s="1" t="s">
        <v>2757</v>
      </c>
      <c r="C105" s="1" t="s">
        <v>635</v>
      </c>
      <c r="D105" s="1" t="s">
        <v>2687</v>
      </c>
      <c r="E105" s="1" t="s">
        <v>3386</v>
      </c>
    </row>
    <row r="106" spans="1:5">
      <c r="A106" s="1" t="s">
        <v>3385</v>
      </c>
      <c r="B106" s="1" t="s">
        <v>2758</v>
      </c>
      <c r="C106" s="1" t="s">
        <v>637</v>
      </c>
      <c r="D106" s="1" t="s">
        <v>2687</v>
      </c>
      <c r="E106" s="1" t="s">
        <v>3386</v>
      </c>
    </row>
    <row r="107" spans="1:5">
      <c r="A107" s="1" t="s">
        <v>3385</v>
      </c>
      <c r="B107" s="1" t="s">
        <v>2759</v>
      </c>
      <c r="C107" s="1" t="s">
        <v>639</v>
      </c>
      <c r="D107" s="1" t="s">
        <v>2687</v>
      </c>
      <c r="E107" s="1" t="s">
        <v>3386</v>
      </c>
    </row>
    <row r="108" spans="1:5">
      <c r="A108" s="1" t="s">
        <v>3385</v>
      </c>
      <c r="B108" s="1" t="s">
        <v>2760</v>
      </c>
      <c r="C108" s="1" t="s">
        <v>1183</v>
      </c>
      <c r="D108" s="1" t="s">
        <v>2687</v>
      </c>
      <c r="E108" s="1" t="s">
        <v>3386</v>
      </c>
    </row>
    <row r="109" spans="1:5">
      <c r="A109" s="1" t="s">
        <v>3385</v>
      </c>
      <c r="B109" s="1" t="s">
        <v>1273</v>
      </c>
      <c r="C109" s="1" t="s">
        <v>1274</v>
      </c>
      <c r="D109" s="1" t="s">
        <v>2687</v>
      </c>
      <c r="E109" s="1" t="s">
        <v>3386</v>
      </c>
    </row>
    <row r="110" spans="1:5">
      <c r="A110" s="1" t="s">
        <v>3385</v>
      </c>
      <c r="B110" s="1" t="s">
        <v>1275</v>
      </c>
      <c r="C110" s="1" t="s">
        <v>1276</v>
      </c>
      <c r="D110" s="1" t="s">
        <v>2687</v>
      </c>
      <c r="E110" s="1" t="s">
        <v>3386</v>
      </c>
    </row>
    <row r="111" spans="1:5">
      <c r="A111" s="1" t="s">
        <v>3385</v>
      </c>
      <c r="B111" s="1" t="s">
        <v>1277</v>
      </c>
      <c r="C111" s="1" t="s">
        <v>1278</v>
      </c>
      <c r="D111" s="1" t="s">
        <v>2687</v>
      </c>
      <c r="E111" s="1" t="s">
        <v>3386</v>
      </c>
    </row>
    <row r="112" spans="1:5">
      <c r="A112" s="1" t="s">
        <v>3385</v>
      </c>
      <c r="B112" s="1" t="s">
        <v>1279</v>
      </c>
      <c r="C112" s="1" t="s">
        <v>1280</v>
      </c>
      <c r="D112" s="1" t="s">
        <v>2687</v>
      </c>
      <c r="E112" s="1" t="s">
        <v>3386</v>
      </c>
    </row>
    <row r="113" spans="1:5">
      <c r="A113" s="1" t="s">
        <v>3385</v>
      </c>
      <c r="B113" s="1" t="s">
        <v>1281</v>
      </c>
      <c r="C113" s="1" t="s">
        <v>1282</v>
      </c>
      <c r="D113" s="1" t="s">
        <v>2687</v>
      </c>
      <c r="E113" s="1" t="s">
        <v>3386</v>
      </c>
    </row>
    <row r="114" spans="1:5">
      <c r="A114" s="1" t="s">
        <v>3385</v>
      </c>
      <c r="B114" s="1" t="s">
        <v>1283</v>
      </c>
      <c r="C114" s="1" t="s">
        <v>1284</v>
      </c>
      <c r="D114" s="1" t="s">
        <v>2687</v>
      </c>
      <c r="E114" s="1" t="s">
        <v>3386</v>
      </c>
    </row>
    <row r="115" spans="1:5">
      <c r="A115" s="1" t="s">
        <v>3385</v>
      </c>
      <c r="B115" s="1" t="s">
        <v>1285</v>
      </c>
      <c r="C115" s="1" t="s">
        <v>1286</v>
      </c>
      <c r="D115" s="1" t="s">
        <v>2687</v>
      </c>
      <c r="E115" s="1" t="s">
        <v>3386</v>
      </c>
    </row>
    <row r="116" spans="1:5">
      <c r="A116" s="1" t="s">
        <v>3385</v>
      </c>
      <c r="B116" s="1" t="s">
        <v>2761</v>
      </c>
      <c r="C116" s="1" t="s">
        <v>47</v>
      </c>
      <c r="D116" s="1" t="s">
        <v>2687</v>
      </c>
      <c r="E116" s="1" t="s">
        <v>3386</v>
      </c>
    </row>
    <row r="117" spans="1:5">
      <c r="A117" s="1" t="s">
        <v>3385</v>
      </c>
      <c r="B117" s="1" t="s">
        <v>1287</v>
      </c>
      <c r="C117" s="1" t="s">
        <v>1288</v>
      </c>
      <c r="D117" s="1" t="s">
        <v>2687</v>
      </c>
      <c r="E117" s="1" t="s">
        <v>3386</v>
      </c>
    </row>
    <row r="118" spans="1:5">
      <c r="A118" s="1" t="s">
        <v>3385</v>
      </c>
      <c r="B118" s="1" t="s">
        <v>1289</v>
      </c>
      <c r="C118" s="1" t="s">
        <v>1290</v>
      </c>
      <c r="D118" s="1" t="s">
        <v>2687</v>
      </c>
      <c r="E118" s="1" t="s">
        <v>3386</v>
      </c>
    </row>
    <row r="119" spans="1:5">
      <c r="A119" s="1" t="s">
        <v>3385</v>
      </c>
      <c r="B119" s="1" t="s">
        <v>1291</v>
      </c>
      <c r="C119" s="1" t="s">
        <v>1292</v>
      </c>
      <c r="D119" s="1" t="s">
        <v>2687</v>
      </c>
      <c r="E119" s="1" t="s">
        <v>3386</v>
      </c>
    </row>
    <row r="120" spans="1:5">
      <c r="A120" s="1" t="s">
        <v>3385</v>
      </c>
      <c r="B120" s="1" t="s">
        <v>1293</v>
      </c>
      <c r="C120" s="1" t="s">
        <v>1294</v>
      </c>
      <c r="D120" s="1" t="s">
        <v>2687</v>
      </c>
      <c r="E120" s="1" t="s">
        <v>3386</v>
      </c>
    </row>
    <row r="121" spans="1:5">
      <c r="A121" s="1" t="s">
        <v>3385</v>
      </c>
      <c r="B121" s="1" t="s">
        <v>2762</v>
      </c>
      <c r="C121" s="1" t="s">
        <v>641</v>
      </c>
      <c r="D121" s="1" t="s">
        <v>2687</v>
      </c>
      <c r="E121" s="1" t="s">
        <v>3386</v>
      </c>
    </row>
    <row r="122" spans="1:5">
      <c r="A122" s="1" t="s">
        <v>3385</v>
      </c>
      <c r="B122" s="1" t="s">
        <v>2763</v>
      </c>
      <c r="C122" s="1" t="s">
        <v>643</v>
      </c>
      <c r="D122" s="1" t="s">
        <v>2687</v>
      </c>
      <c r="E122" s="1" t="s">
        <v>3386</v>
      </c>
    </row>
    <row r="123" spans="1:5">
      <c r="A123" s="1" t="s">
        <v>3385</v>
      </c>
      <c r="B123" s="1" t="s">
        <v>2764</v>
      </c>
      <c r="C123" s="1" t="s">
        <v>646</v>
      </c>
      <c r="D123" s="1" t="s">
        <v>2687</v>
      </c>
      <c r="E123" s="1" t="s">
        <v>3386</v>
      </c>
    </row>
    <row r="124" spans="1:5">
      <c r="A124" s="1" t="s">
        <v>3385</v>
      </c>
      <c r="B124" s="1" t="s">
        <v>2765</v>
      </c>
      <c r="C124" s="1" t="s">
        <v>648</v>
      </c>
      <c r="D124" s="1" t="s">
        <v>2687</v>
      </c>
      <c r="E124" s="1" t="s">
        <v>3386</v>
      </c>
    </row>
    <row r="125" spans="1:5">
      <c r="A125" s="1" t="s">
        <v>3385</v>
      </c>
      <c r="B125" s="1" t="s">
        <v>2766</v>
      </c>
      <c r="C125" s="1" t="s">
        <v>650</v>
      </c>
      <c r="D125" s="1" t="s">
        <v>2687</v>
      </c>
      <c r="E125" s="1" t="s">
        <v>3386</v>
      </c>
    </row>
    <row r="126" spans="1:5">
      <c r="A126" s="1" t="s">
        <v>3385</v>
      </c>
      <c r="B126" s="1" t="s">
        <v>1295</v>
      </c>
      <c r="C126" s="1" t="s">
        <v>1296</v>
      </c>
      <c r="D126" s="1" t="s">
        <v>2687</v>
      </c>
      <c r="E126" s="1" t="s">
        <v>3386</v>
      </c>
    </row>
    <row r="127" spans="1:5">
      <c r="A127" s="1" t="s">
        <v>3385</v>
      </c>
      <c r="B127" s="1" t="s">
        <v>2767</v>
      </c>
      <c r="C127" s="1" t="s">
        <v>652</v>
      </c>
      <c r="D127" s="1" t="s">
        <v>2687</v>
      </c>
      <c r="E127" s="1" t="s">
        <v>3386</v>
      </c>
    </row>
    <row r="128" spans="1:5">
      <c r="A128" s="1" t="s">
        <v>3385</v>
      </c>
      <c r="B128" s="1" t="s">
        <v>2768</v>
      </c>
      <c r="C128" s="1" t="s">
        <v>654</v>
      </c>
      <c r="D128" s="1" t="s">
        <v>2687</v>
      </c>
      <c r="E128" s="1" t="s">
        <v>3386</v>
      </c>
    </row>
    <row r="129" spans="1:5">
      <c r="A129" s="1" t="s">
        <v>3385</v>
      </c>
      <c r="B129" s="1" t="s">
        <v>1297</v>
      </c>
      <c r="C129" s="1" t="s">
        <v>1298</v>
      </c>
      <c r="D129" s="1" t="s">
        <v>2687</v>
      </c>
      <c r="E129" s="1" t="s">
        <v>3386</v>
      </c>
    </row>
    <row r="130" spans="1:5">
      <c r="A130" s="1" t="s">
        <v>3385</v>
      </c>
      <c r="B130" s="1" t="s">
        <v>2769</v>
      </c>
      <c r="C130" s="1" t="s">
        <v>657</v>
      </c>
      <c r="D130" s="1" t="s">
        <v>2687</v>
      </c>
      <c r="E130" s="1" t="s">
        <v>3386</v>
      </c>
    </row>
    <row r="131" spans="1:5">
      <c r="A131" s="1" t="s">
        <v>3385</v>
      </c>
      <c r="B131" s="1" t="s">
        <v>2770</v>
      </c>
      <c r="C131" s="1" t="s">
        <v>660</v>
      </c>
      <c r="D131" s="1" t="s">
        <v>2687</v>
      </c>
      <c r="E131" s="1" t="s">
        <v>3386</v>
      </c>
    </row>
    <row r="132" spans="1:5">
      <c r="A132" s="1" t="s">
        <v>3385</v>
      </c>
      <c r="B132" s="1" t="s">
        <v>1299</v>
      </c>
      <c r="C132" s="1" t="s">
        <v>1300</v>
      </c>
      <c r="D132" s="1" t="s">
        <v>2687</v>
      </c>
      <c r="E132" s="1" t="s">
        <v>3386</v>
      </c>
    </row>
    <row r="133" spans="1:5">
      <c r="A133" s="1" t="s">
        <v>3385</v>
      </c>
      <c r="B133" s="1" t="s">
        <v>2771</v>
      </c>
      <c r="C133" s="1" t="s">
        <v>662</v>
      </c>
      <c r="D133" s="1" t="s">
        <v>2687</v>
      </c>
      <c r="E133" s="1" t="s">
        <v>3386</v>
      </c>
    </row>
    <row r="134" spans="1:5">
      <c r="A134" s="1" t="s">
        <v>3385</v>
      </c>
      <c r="B134" s="1" t="s">
        <v>2772</v>
      </c>
      <c r="C134" s="1" t="s">
        <v>666</v>
      </c>
      <c r="D134" s="1" t="s">
        <v>2687</v>
      </c>
      <c r="E134" s="1" t="s">
        <v>3386</v>
      </c>
    </row>
    <row r="135" spans="1:5">
      <c r="A135" s="1" t="s">
        <v>3385</v>
      </c>
      <c r="B135" s="1" t="s">
        <v>2773</v>
      </c>
      <c r="C135" s="1" t="s">
        <v>670</v>
      </c>
      <c r="D135" s="1" t="s">
        <v>2687</v>
      </c>
      <c r="E135" s="1" t="s">
        <v>3386</v>
      </c>
    </row>
    <row r="136" spans="1:5">
      <c r="A136" s="1" t="s">
        <v>3385</v>
      </c>
      <c r="B136" s="1" t="s">
        <v>2774</v>
      </c>
      <c r="C136" s="1" t="s">
        <v>673</v>
      </c>
      <c r="D136" s="1" t="s">
        <v>2687</v>
      </c>
      <c r="E136" s="1" t="s">
        <v>3386</v>
      </c>
    </row>
    <row r="137" spans="1:5">
      <c r="A137" s="1" t="s">
        <v>3385</v>
      </c>
      <c r="B137" s="1" t="s">
        <v>2775</v>
      </c>
      <c r="C137" s="1" t="s">
        <v>675</v>
      </c>
      <c r="D137" s="1" t="s">
        <v>2687</v>
      </c>
      <c r="E137" s="1" t="s">
        <v>3386</v>
      </c>
    </row>
    <row r="138" spans="1:5">
      <c r="A138" s="1" t="s">
        <v>3385</v>
      </c>
      <c r="B138" s="1" t="s">
        <v>2776</v>
      </c>
      <c r="C138" s="1" t="s">
        <v>677</v>
      </c>
      <c r="D138" s="1" t="s">
        <v>2687</v>
      </c>
      <c r="E138" s="1" t="s">
        <v>3386</v>
      </c>
    </row>
    <row r="139" spans="1:5">
      <c r="A139" s="1" t="s">
        <v>3385</v>
      </c>
      <c r="B139" s="1" t="s">
        <v>2777</v>
      </c>
      <c r="C139" s="1" t="s">
        <v>679</v>
      </c>
      <c r="D139" s="1" t="s">
        <v>2687</v>
      </c>
      <c r="E139" s="1" t="s">
        <v>3386</v>
      </c>
    </row>
    <row r="140" spans="1:5">
      <c r="A140" s="1" t="s">
        <v>3385</v>
      </c>
      <c r="B140" s="1" t="s">
        <v>1301</v>
      </c>
      <c r="C140" s="1" t="s">
        <v>1302</v>
      </c>
      <c r="D140" s="1" t="s">
        <v>2687</v>
      </c>
      <c r="E140" s="1" t="s">
        <v>3386</v>
      </c>
    </row>
    <row r="141" spans="1:5">
      <c r="A141" s="1" t="s">
        <v>3385</v>
      </c>
      <c r="B141" s="1" t="s">
        <v>1303</v>
      </c>
      <c r="C141" s="1" t="s">
        <v>1304</v>
      </c>
      <c r="D141" s="1" t="s">
        <v>2687</v>
      </c>
      <c r="E141" s="1" t="s">
        <v>3386</v>
      </c>
    </row>
    <row r="142" spans="1:5">
      <c r="A142" s="1" t="s">
        <v>3385</v>
      </c>
      <c r="B142" s="1" t="s">
        <v>2778</v>
      </c>
      <c r="C142" s="1" t="s">
        <v>681</v>
      </c>
      <c r="D142" s="1" t="s">
        <v>2687</v>
      </c>
      <c r="E142" s="1" t="s">
        <v>3386</v>
      </c>
    </row>
    <row r="143" spans="1:5">
      <c r="A143" s="1" t="s">
        <v>3385</v>
      </c>
      <c r="B143" s="1" t="s">
        <v>2779</v>
      </c>
      <c r="C143" s="1" t="s">
        <v>683</v>
      </c>
      <c r="D143" s="1" t="s">
        <v>2687</v>
      </c>
      <c r="E143" s="1" t="s">
        <v>3386</v>
      </c>
    </row>
    <row r="144" spans="1:5">
      <c r="A144" s="1" t="s">
        <v>3385</v>
      </c>
      <c r="B144" s="1" t="s">
        <v>2780</v>
      </c>
      <c r="C144" s="1" t="s">
        <v>685</v>
      </c>
      <c r="D144" s="1" t="s">
        <v>2687</v>
      </c>
      <c r="E144" s="1" t="s">
        <v>3386</v>
      </c>
    </row>
    <row r="145" spans="1:5">
      <c r="A145" s="1" t="s">
        <v>3385</v>
      </c>
      <c r="B145" s="1" t="s">
        <v>2781</v>
      </c>
      <c r="C145" s="1" t="s">
        <v>687</v>
      </c>
      <c r="D145" s="1" t="s">
        <v>2687</v>
      </c>
      <c r="E145" s="1" t="s">
        <v>3386</v>
      </c>
    </row>
    <row r="146" spans="1:5">
      <c r="A146" s="1" t="s">
        <v>3385</v>
      </c>
      <c r="B146" s="1" t="s">
        <v>2782</v>
      </c>
      <c r="C146" s="1" t="s">
        <v>689</v>
      </c>
      <c r="D146" s="1" t="s">
        <v>2687</v>
      </c>
      <c r="E146" s="1" t="s">
        <v>3386</v>
      </c>
    </row>
    <row r="147" spans="1:5">
      <c r="A147" s="1" t="s">
        <v>3385</v>
      </c>
      <c r="B147" s="1" t="s">
        <v>2783</v>
      </c>
      <c r="C147" s="1" t="s">
        <v>691</v>
      </c>
      <c r="D147" s="1" t="s">
        <v>2687</v>
      </c>
      <c r="E147" s="1" t="s">
        <v>3386</v>
      </c>
    </row>
    <row r="148" spans="1:5">
      <c r="A148" s="1" t="s">
        <v>3385</v>
      </c>
      <c r="B148" s="1" t="s">
        <v>2784</v>
      </c>
      <c r="C148" s="1" t="s">
        <v>693</v>
      </c>
      <c r="D148" s="1" t="s">
        <v>2687</v>
      </c>
      <c r="E148" s="1" t="s">
        <v>3386</v>
      </c>
    </row>
    <row r="149" spans="1:5">
      <c r="A149" s="1" t="s">
        <v>3385</v>
      </c>
      <c r="B149" s="1" t="s">
        <v>2785</v>
      </c>
      <c r="C149" s="1" t="s">
        <v>695</v>
      </c>
      <c r="D149" s="1" t="s">
        <v>2687</v>
      </c>
      <c r="E149" s="1" t="s">
        <v>3386</v>
      </c>
    </row>
    <row r="150" spans="1:5">
      <c r="A150" s="1" t="s">
        <v>3385</v>
      </c>
      <c r="B150" s="1" t="s">
        <v>1305</v>
      </c>
      <c r="C150" s="1" t="s">
        <v>1306</v>
      </c>
      <c r="D150" s="1" t="s">
        <v>2687</v>
      </c>
      <c r="E150" s="1" t="s">
        <v>3386</v>
      </c>
    </row>
    <row r="151" spans="1:5">
      <c r="A151" s="1" t="s">
        <v>3385</v>
      </c>
      <c r="B151" s="1" t="s">
        <v>2786</v>
      </c>
      <c r="C151" s="1" t="s">
        <v>697</v>
      </c>
      <c r="D151" s="1" t="s">
        <v>2687</v>
      </c>
      <c r="E151" s="1" t="s">
        <v>3386</v>
      </c>
    </row>
    <row r="152" spans="1:5">
      <c r="A152" s="1" t="s">
        <v>3385</v>
      </c>
      <c r="B152" s="1" t="s">
        <v>2787</v>
      </c>
      <c r="C152" s="1" t="s">
        <v>63</v>
      </c>
      <c r="D152" s="1" t="s">
        <v>2686</v>
      </c>
      <c r="E152" s="1" t="s">
        <v>3386</v>
      </c>
    </row>
    <row r="153" spans="1:5">
      <c r="A153" s="1" t="s">
        <v>3385</v>
      </c>
      <c r="B153" s="1" t="s">
        <v>1307</v>
      </c>
      <c r="C153" s="1" t="s">
        <v>1308</v>
      </c>
      <c r="D153" s="1" t="s">
        <v>2686</v>
      </c>
      <c r="E153" s="1" t="s">
        <v>3386</v>
      </c>
    </row>
    <row r="154" spans="1:5">
      <c r="A154" s="1" t="s">
        <v>3385</v>
      </c>
      <c r="B154" s="1" t="s">
        <v>1309</v>
      </c>
      <c r="C154" s="1" t="s">
        <v>1310</v>
      </c>
      <c r="D154" s="1" t="s">
        <v>2686</v>
      </c>
      <c r="E154" s="1" t="s">
        <v>3386</v>
      </c>
    </row>
    <row r="155" spans="1:5">
      <c r="A155" s="1" t="s">
        <v>3385</v>
      </c>
      <c r="B155" s="1" t="s">
        <v>2788</v>
      </c>
      <c r="C155" s="1" t="s">
        <v>705</v>
      </c>
      <c r="D155" s="1" t="s">
        <v>2687</v>
      </c>
      <c r="E155" s="1" t="s">
        <v>3386</v>
      </c>
    </row>
    <row r="156" spans="1:5">
      <c r="A156" s="1" t="s">
        <v>3385</v>
      </c>
      <c r="B156" s="1" t="s">
        <v>2789</v>
      </c>
      <c r="C156" s="1" t="s">
        <v>707</v>
      </c>
      <c r="D156" s="1" t="s">
        <v>2687</v>
      </c>
      <c r="E156" s="1" t="s">
        <v>3386</v>
      </c>
    </row>
    <row r="157" spans="1:5">
      <c r="A157" s="1" t="s">
        <v>3385</v>
      </c>
      <c r="B157" s="1" t="s">
        <v>2790</v>
      </c>
      <c r="C157" s="1" t="s">
        <v>709</v>
      </c>
      <c r="D157" s="1" t="s">
        <v>2687</v>
      </c>
      <c r="E157" s="1" t="s">
        <v>3386</v>
      </c>
    </row>
    <row r="158" spans="1:5">
      <c r="A158" s="1" t="s">
        <v>3385</v>
      </c>
      <c r="B158" s="1" t="s">
        <v>2791</v>
      </c>
      <c r="C158" s="1" t="s">
        <v>711</v>
      </c>
      <c r="D158" s="1" t="s">
        <v>2687</v>
      </c>
      <c r="E158" s="1" t="s">
        <v>3386</v>
      </c>
    </row>
    <row r="159" spans="1:5">
      <c r="A159" s="1" t="s">
        <v>3385</v>
      </c>
      <c r="B159" s="1" t="s">
        <v>2792</v>
      </c>
      <c r="C159" s="1" t="s">
        <v>713</v>
      </c>
      <c r="D159" s="1" t="s">
        <v>2687</v>
      </c>
      <c r="E159" s="1" t="s">
        <v>3386</v>
      </c>
    </row>
    <row r="160" spans="1:5">
      <c r="A160" s="1" t="s">
        <v>3385</v>
      </c>
      <c r="B160" s="1" t="s">
        <v>2793</v>
      </c>
      <c r="C160" s="1" t="s">
        <v>716</v>
      </c>
      <c r="D160" s="1" t="s">
        <v>2687</v>
      </c>
      <c r="E160" s="1" t="s">
        <v>3386</v>
      </c>
    </row>
    <row r="161" spans="1:5">
      <c r="A161" s="1" t="s">
        <v>3385</v>
      </c>
      <c r="B161" s="1" t="s">
        <v>2794</v>
      </c>
      <c r="C161" s="1" t="s">
        <v>719</v>
      </c>
      <c r="D161" s="1" t="s">
        <v>2687</v>
      </c>
      <c r="E161" s="1" t="s">
        <v>3386</v>
      </c>
    </row>
    <row r="162" spans="1:5">
      <c r="A162" s="1" t="s">
        <v>3385</v>
      </c>
      <c r="B162" s="1" t="s">
        <v>2795</v>
      </c>
      <c r="C162" s="1" t="s">
        <v>721</v>
      </c>
      <c r="D162" s="1" t="s">
        <v>2687</v>
      </c>
      <c r="E162" s="1" t="s">
        <v>3386</v>
      </c>
    </row>
    <row r="163" spans="1:5">
      <c r="A163" s="1" t="s">
        <v>3385</v>
      </c>
      <c r="B163" s="1" t="s">
        <v>2796</v>
      </c>
      <c r="C163" s="1" t="s">
        <v>724</v>
      </c>
      <c r="D163" s="1" t="s">
        <v>2687</v>
      </c>
      <c r="E163" s="1" t="s">
        <v>3386</v>
      </c>
    </row>
    <row r="164" spans="1:5">
      <c r="A164" s="1" t="s">
        <v>3385</v>
      </c>
      <c r="B164" t="s">
        <v>2797</v>
      </c>
      <c r="C164" t="s">
        <v>727</v>
      </c>
      <c r="D164" s="1" t="s">
        <v>2687</v>
      </c>
      <c r="E164" s="1" t="s">
        <v>3386</v>
      </c>
    </row>
    <row r="165" spans="1:5">
      <c r="A165" s="1" t="s">
        <v>3385</v>
      </c>
      <c r="B165" s="1" t="s">
        <v>1311</v>
      </c>
      <c r="C165" s="1" t="s">
        <v>1312</v>
      </c>
      <c r="D165" s="1" t="s">
        <v>2687</v>
      </c>
      <c r="E165" s="1" t="s">
        <v>3386</v>
      </c>
    </row>
    <row r="166" spans="1:5">
      <c r="A166" s="1" t="s">
        <v>3385</v>
      </c>
      <c r="B166" s="1" t="s">
        <v>1313</v>
      </c>
      <c r="C166" s="1" t="s">
        <v>1314</v>
      </c>
      <c r="D166" s="1" t="s">
        <v>2687</v>
      </c>
      <c r="E166" s="1" t="s">
        <v>3386</v>
      </c>
    </row>
    <row r="167" spans="1:5">
      <c r="A167" s="1" t="s">
        <v>3385</v>
      </c>
      <c r="B167" s="1" t="s">
        <v>2798</v>
      </c>
      <c r="C167" s="1" t="s">
        <v>729</v>
      </c>
      <c r="D167" s="1" t="s">
        <v>2687</v>
      </c>
      <c r="E167" s="1" t="s">
        <v>3386</v>
      </c>
    </row>
    <row r="168" spans="1:5">
      <c r="A168" s="1" t="s">
        <v>3385</v>
      </c>
      <c r="B168" s="1" t="s">
        <v>1315</v>
      </c>
      <c r="C168" s="1" t="s">
        <v>1316</v>
      </c>
      <c r="D168" s="1" t="s">
        <v>2687</v>
      </c>
      <c r="E168" s="1" t="s">
        <v>3386</v>
      </c>
    </row>
    <row r="169" spans="1:5">
      <c r="A169" s="1" t="s">
        <v>3385</v>
      </c>
      <c r="B169" s="1" t="s">
        <v>2799</v>
      </c>
      <c r="C169" s="1" t="s">
        <v>731</v>
      </c>
      <c r="D169" s="1" t="s">
        <v>2687</v>
      </c>
      <c r="E169" s="1" t="s">
        <v>3386</v>
      </c>
    </row>
    <row r="170" spans="1:5">
      <c r="A170" s="1" t="s">
        <v>3385</v>
      </c>
      <c r="B170" s="1" t="s">
        <v>2800</v>
      </c>
      <c r="C170" s="1" t="s">
        <v>734</v>
      </c>
      <c r="D170" s="1" t="s">
        <v>2687</v>
      </c>
      <c r="E170" s="1" t="s">
        <v>3386</v>
      </c>
    </row>
    <row r="171" spans="1:5">
      <c r="A171" s="1" t="s">
        <v>3385</v>
      </c>
      <c r="B171" s="1" t="s">
        <v>2801</v>
      </c>
      <c r="C171" s="1" t="s">
        <v>737</v>
      </c>
      <c r="D171" s="1" t="s">
        <v>2687</v>
      </c>
      <c r="E171" s="1" t="s">
        <v>3386</v>
      </c>
    </row>
    <row r="172" spans="1:5">
      <c r="A172" s="1" t="s">
        <v>3385</v>
      </c>
      <c r="B172" s="1" t="s">
        <v>2802</v>
      </c>
      <c r="C172" s="1" t="s">
        <v>439</v>
      </c>
      <c r="D172" s="1" t="s">
        <v>2687</v>
      </c>
      <c r="E172" s="1" t="s">
        <v>3386</v>
      </c>
    </row>
    <row r="173" spans="1:5">
      <c r="A173" s="1" t="s">
        <v>3385</v>
      </c>
      <c r="B173" s="1" t="s">
        <v>2803</v>
      </c>
      <c r="C173" s="1" t="s">
        <v>741</v>
      </c>
      <c r="D173" s="1" t="s">
        <v>2687</v>
      </c>
      <c r="E173" s="1" t="s">
        <v>3386</v>
      </c>
    </row>
    <row r="174" spans="1:5">
      <c r="A174" s="1" t="s">
        <v>3385</v>
      </c>
      <c r="B174" s="1" t="s">
        <v>2804</v>
      </c>
      <c r="C174" s="1" t="s">
        <v>441</v>
      </c>
      <c r="D174" s="1" t="s">
        <v>2687</v>
      </c>
      <c r="E174" s="1" t="s">
        <v>3386</v>
      </c>
    </row>
    <row r="175" spans="1:5">
      <c r="A175" s="1" t="s">
        <v>3385</v>
      </c>
      <c r="B175" s="1" t="s">
        <v>2805</v>
      </c>
      <c r="C175" s="1" t="s">
        <v>443</v>
      </c>
      <c r="D175" s="1" t="s">
        <v>2687</v>
      </c>
      <c r="E175" s="1" t="s">
        <v>3386</v>
      </c>
    </row>
    <row r="176" spans="1:5">
      <c r="A176" s="1" t="s">
        <v>3385</v>
      </c>
      <c r="B176" s="1" t="s">
        <v>2806</v>
      </c>
      <c r="C176" s="1" t="s">
        <v>747</v>
      </c>
      <c r="D176" s="1" t="s">
        <v>2687</v>
      </c>
      <c r="E176" s="1" t="s">
        <v>3386</v>
      </c>
    </row>
    <row r="177" spans="1:5">
      <c r="A177" s="1" t="s">
        <v>3385</v>
      </c>
      <c r="B177" s="1" t="s">
        <v>2807</v>
      </c>
      <c r="C177" s="1" t="s">
        <v>750</v>
      </c>
      <c r="D177" s="1" t="s">
        <v>2687</v>
      </c>
      <c r="E177" s="1" t="s">
        <v>3386</v>
      </c>
    </row>
    <row r="178" spans="1:5">
      <c r="A178" s="1" t="s">
        <v>3385</v>
      </c>
      <c r="B178" s="1" t="s">
        <v>2808</v>
      </c>
      <c r="C178" s="1" t="s">
        <v>753</v>
      </c>
      <c r="D178" s="1" t="s">
        <v>2687</v>
      </c>
      <c r="E178" s="1" t="s">
        <v>3386</v>
      </c>
    </row>
    <row r="179" spans="1:5">
      <c r="A179" s="1" t="s">
        <v>3385</v>
      </c>
      <c r="B179" s="1" t="s">
        <v>2809</v>
      </c>
      <c r="C179" s="1" t="s">
        <v>756</v>
      </c>
      <c r="D179" s="1" t="s">
        <v>2687</v>
      </c>
      <c r="E179" s="1" t="s">
        <v>3386</v>
      </c>
    </row>
    <row r="180" spans="1:5">
      <c r="A180" s="1" t="s">
        <v>3385</v>
      </c>
      <c r="B180" s="1" t="s">
        <v>2810</v>
      </c>
      <c r="C180" s="1" t="s">
        <v>761</v>
      </c>
      <c r="D180" s="1" t="s">
        <v>2687</v>
      </c>
      <c r="E180" s="1" t="s">
        <v>3386</v>
      </c>
    </row>
    <row r="181" spans="1:5">
      <c r="A181" s="1" t="s">
        <v>3385</v>
      </c>
      <c r="B181" s="1" t="s">
        <v>2811</v>
      </c>
      <c r="C181" s="1" t="s">
        <v>766</v>
      </c>
      <c r="D181" s="1" t="s">
        <v>2687</v>
      </c>
      <c r="E181" s="1" t="s">
        <v>3386</v>
      </c>
    </row>
    <row r="182" spans="1:5">
      <c r="A182" s="1" t="s">
        <v>3385</v>
      </c>
      <c r="B182" s="1" t="s">
        <v>2812</v>
      </c>
      <c r="C182" s="1" t="s">
        <v>768</v>
      </c>
      <c r="D182" s="1" t="s">
        <v>2687</v>
      </c>
      <c r="E182" s="1" t="s">
        <v>3386</v>
      </c>
    </row>
    <row r="183" spans="1:5">
      <c r="A183" s="1" t="s">
        <v>3385</v>
      </c>
      <c r="B183" s="1" t="s">
        <v>2813</v>
      </c>
      <c r="C183" s="1" t="s">
        <v>770</v>
      </c>
      <c r="D183" s="1" t="s">
        <v>2687</v>
      </c>
      <c r="E183" s="1" t="s">
        <v>3386</v>
      </c>
    </row>
    <row r="184" spans="1:5">
      <c r="A184" s="1" t="s">
        <v>3385</v>
      </c>
      <c r="B184" s="1" t="s">
        <v>2814</v>
      </c>
      <c r="C184" s="1" t="s">
        <v>773</v>
      </c>
      <c r="D184" s="1" t="s">
        <v>2687</v>
      </c>
      <c r="E184" s="1" t="s">
        <v>3386</v>
      </c>
    </row>
    <row r="185" spans="1:5">
      <c r="A185" s="1" t="s">
        <v>3385</v>
      </c>
      <c r="B185" s="1" t="s">
        <v>2815</v>
      </c>
      <c r="C185" s="1" t="s">
        <v>775</v>
      </c>
      <c r="D185" s="1" t="s">
        <v>2687</v>
      </c>
      <c r="E185" s="1" t="s">
        <v>3386</v>
      </c>
    </row>
    <row r="186" spans="1:5">
      <c r="A186" s="1" t="s">
        <v>3385</v>
      </c>
      <c r="B186" s="1" t="s">
        <v>1317</v>
      </c>
      <c r="C186" s="1" t="s">
        <v>1318</v>
      </c>
      <c r="D186" s="1" t="s">
        <v>2687</v>
      </c>
      <c r="E186" s="1" t="s">
        <v>3386</v>
      </c>
    </row>
    <row r="187" spans="1:5">
      <c r="A187" s="1" t="s">
        <v>3385</v>
      </c>
      <c r="B187" s="1" t="s">
        <v>2816</v>
      </c>
      <c r="C187" s="1" t="s">
        <v>778</v>
      </c>
      <c r="D187" s="1" t="s">
        <v>2687</v>
      </c>
      <c r="E187" s="1" t="s">
        <v>3386</v>
      </c>
    </row>
    <row r="188" spans="1:5">
      <c r="A188" s="1" t="s">
        <v>3385</v>
      </c>
      <c r="B188" s="1" t="s">
        <v>2817</v>
      </c>
      <c r="C188" s="1" t="s">
        <v>781</v>
      </c>
      <c r="D188" s="1" t="s">
        <v>2687</v>
      </c>
      <c r="E188" s="1" t="s">
        <v>3386</v>
      </c>
    </row>
    <row r="189" spans="1:5">
      <c r="A189" s="1" t="s">
        <v>3385</v>
      </c>
      <c r="B189" s="1" t="s">
        <v>2818</v>
      </c>
      <c r="C189" s="1" t="s">
        <v>784</v>
      </c>
      <c r="D189" s="1" t="s">
        <v>2687</v>
      </c>
      <c r="E189" s="1" t="s">
        <v>3386</v>
      </c>
    </row>
    <row r="190" spans="1:5">
      <c r="A190" s="1" t="s">
        <v>3385</v>
      </c>
      <c r="B190" s="1" t="s">
        <v>2819</v>
      </c>
      <c r="C190" s="1" t="s">
        <v>786</v>
      </c>
      <c r="D190" s="1" t="s">
        <v>2687</v>
      </c>
      <c r="E190" s="1" t="s">
        <v>3386</v>
      </c>
    </row>
    <row r="191" spans="1:5">
      <c r="A191" s="1" t="s">
        <v>3385</v>
      </c>
      <c r="B191" s="1" t="s">
        <v>2820</v>
      </c>
      <c r="C191" s="1" t="s">
        <v>1143</v>
      </c>
      <c r="D191" s="1" t="s">
        <v>2687</v>
      </c>
      <c r="E191" s="1" t="s">
        <v>3386</v>
      </c>
    </row>
    <row r="192" spans="1:5">
      <c r="A192" s="1" t="s">
        <v>3385</v>
      </c>
      <c r="B192" s="1" t="s">
        <v>2821</v>
      </c>
      <c r="C192" s="1" t="s">
        <v>788</v>
      </c>
      <c r="D192" s="1" t="s">
        <v>2686</v>
      </c>
      <c r="E192" s="1" t="s">
        <v>3386</v>
      </c>
    </row>
    <row r="193" spans="1:5">
      <c r="A193" s="1" t="s">
        <v>3385</v>
      </c>
      <c r="B193" s="1" t="s">
        <v>2822</v>
      </c>
      <c r="C193" s="1" t="s">
        <v>795</v>
      </c>
      <c r="D193" s="1" t="s">
        <v>2686</v>
      </c>
      <c r="E193" s="1" t="s">
        <v>3386</v>
      </c>
    </row>
    <row r="194" spans="1:5">
      <c r="A194" s="1" t="s">
        <v>3385</v>
      </c>
      <c r="B194" s="1" t="s">
        <v>2823</v>
      </c>
      <c r="C194" s="1" t="s">
        <v>808</v>
      </c>
      <c r="D194" s="1" t="s">
        <v>2687</v>
      </c>
      <c r="E194" s="1" t="s">
        <v>3386</v>
      </c>
    </row>
    <row r="195" spans="1:5">
      <c r="A195" s="1" t="s">
        <v>3385</v>
      </c>
      <c r="B195" s="1" t="s">
        <v>1319</v>
      </c>
      <c r="C195" s="1" t="s">
        <v>1320</v>
      </c>
      <c r="D195" s="1" t="s">
        <v>2687</v>
      </c>
      <c r="E195" s="1" t="s">
        <v>3386</v>
      </c>
    </row>
    <row r="196" spans="1:5">
      <c r="A196" s="1" t="s">
        <v>3385</v>
      </c>
      <c r="B196" s="1" t="s">
        <v>1321</v>
      </c>
      <c r="C196" s="1" t="s">
        <v>1322</v>
      </c>
      <c r="D196" s="1" t="s">
        <v>2687</v>
      </c>
      <c r="E196" s="1" t="s">
        <v>3386</v>
      </c>
    </row>
    <row r="197" spans="1:5">
      <c r="A197" s="1" t="s">
        <v>3385</v>
      </c>
      <c r="B197" s="1" t="s">
        <v>1323</v>
      </c>
      <c r="C197" s="1" t="s">
        <v>1324</v>
      </c>
      <c r="D197" s="1" t="s">
        <v>2687</v>
      </c>
      <c r="E197" s="1" t="s">
        <v>3386</v>
      </c>
    </row>
    <row r="198" spans="1:5">
      <c r="A198" s="1" t="s">
        <v>3385</v>
      </c>
      <c r="B198" s="1" t="s">
        <v>1325</v>
      </c>
      <c r="C198" s="1" t="s">
        <v>1326</v>
      </c>
      <c r="D198" s="1" t="s">
        <v>2687</v>
      </c>
      <c r="E198" s="1" t="s">
        <v>3386</v>
      </c>
    </row>
    <row r="199" spans="1:5">
      <c r="A199" s="1" t="s">
        <v>3385</v>
      </c>
      <c r="B199" s="1" t="s">
        <v>1327</v>
      </c>
      <c r="C199" s="1" t="s">
        <v>1328</v>
      </c>
      <c r="D199" s="1" t="s">
        <v>2687</v>
      </c>
      <c r="E199" s="1" t="s">
        <v>3386</v>
      </c>
    </row>
    <row r="200" spans="1:5">
      <c r="A200" s="1" t="s">
        <v>3385</v>
      </c>
      <c r="B200" s="1" t="s">
        <v>1329</v>
      </c>
      <c r="C200" s="1" t="s">
        <v>1330</v>
      </c>
      <c r="D200" s="1" t="s">
        <v>2687</v>
      </c>
      <c r="E200" s="1" t="s">
        <v>3386</v>
      </c>
    </row>
    <row r="201" spans="1:5">
      <c r="A201" s="1" t="s">
        <v>3385</v>
      </c>
      <c r="B201" s="1" t="s">
        <v>2824</v>
      </c>
      <c r="C201" s="1" t="s">
        <v>810</v>
      </c>
      <c r="D201" s="1" t="s">
        <v>2687</v>
      </c>
      <c r="E201" s="1" t="s">
        <v>3386</v>
      </c>
    </row>
    <row r="202" spans="1:5">
      <c r="A202" s="1" t="s">
        <v>3385</v>
      </c>
      <c r="B202" s="1" t="s">
        <v>2825</v>
      </c>
      <c r="C202" s="1" t="s">
        <v>813</v>
      </c>
      <c r="D202" s="1" t="s">
        <v>2687</v>
      </c>
      <c r="E202" s="1" t="s">
        <v>3386</v>
      </c>
    </row>
    <row r="203" spans="1:5">
      <c r="A203" s="1" t="s">
        <v>3385</v>
      </c>
      <c r="B203" s="1" t="s">
        <v>2826</v>
      </c>
      <c r="C203" s="1" t="s">
        <v>816</v>
      </c>
      <c r="D203" s="1" t="s">
        <v>2687</v>
      </c>
      <c r="E203" s="1" t="s">
        <v>3386</v>
      </c>
    </row>
    <row r="204" spans="1:5">
      <c r="A204" s="1" t="s">
        <v>3385</v>
      </c>
      <c r="B204" s="1" t="s">
        <v>2827</v>
      </c>
      <c r="C204" s="1" t="s">
        <v>819</v>
      </c>
      <c r="D204" s="1" t="s">
        <v>2687</v>
      </c>
      <c r="E204" s="1" t="s">
        <v>3386</v>
      </c>
    </row>
    <row r="205" spans="1:5">
      <c r="A205" s="1" t="s">
        <v>3385</v>
      </c>
      <c r="B205" s="1" t="s">
        <v>2828</v>
      </c>
      <c r="C205" s="1" t="s">
        <v>822</v>
      </c>
      <c r="D205" s="1" t="s">
        <v>2687</v>
      </c>
      <c r="E205" s="1" t="s">
        <v>3386</v>
      </c>
    </row>
    <row r="206" spans="1:5">
      <c r="A206" s="1" t="s">
        <v>3385</v>
      </c>
      <c r="B206" s="1" t="s">
        <v>1331</v>
      </c>
      <c r="C206" s="1" t="s">
        <v>1332</v>
      </c>
      <c r="D206" s="1" t="s">
        <v>2687</v>
      </c>
      <c r="E206" s="1" t="s">
        <v>3386</v>
      </c>
    </row>
    <row r="207" spans="1:5">
      <c r="A207" s="1" t="s">
        <v>3385</v>
      </c>
      <c r="B207" s="1" t="s">
        <v>1333</v>
      </c>
      <c r="C207" s="1" t="s">
        <v>1334</v>
      </c>
      <c r="D207" s="1" t="s">
        <v>2687</v>
      </c>
      <c r="E207" s="1" t="s">
        <v>3386</v>
      </c>
    </row>
    <row r="208" spans="1:5">
      <c r="A208" s="1" t="s">
        <v>3385</v>
      </c>
      <c r="B208" s="1" t="s">
        <v>1335</v>
      </c>
      <c r="C208" s="1" t="s">
        <v>1336</v>
      </c>
      <c r="D208" s="1" t="s">
        <v>2687</v>
      </c>
      <c r="E208" s="1" t="s">
        <v>3386</v>
      </c>
    </row>
    <row r="209" spans="1:5">
      <c r="A209" s="1" t="s">
        <v>3385</v>
      </c>
      <c r="B209" s="1" t="s">
        <v>2829</v>
      </c>
      <c r="C209" s="1" t="s">
        <v>825</v>
      </c>
      <c r="D209" s="1" t="s">
        <v>2687</v>
      </c>
      <c r="E209" s="1" t="s">
        <v>3386</v>
      </c>
    </row>
    <row r="210" spans="1:5">
      <c r="A210" s="1" t="s">
        <v>3385</v>
      </c>
      <c r="B210" s="1" t="s">
        <v>2830</v>
      </c>
      <c r="C210" s="1" t="s">
        <v>2727</v>
      </c>
      <c r="D210" s="1" t="s">
        <v>2687</v>
      </c>
      <c r="E210" s="1" t="s">
        <v>3386</v>
      </c>
    </row>
    <row r="211" spans="1:5">
      <c r="A211" s="1" t="s">
        <v>3385</v>
      </c>
      <c r="B211" s="1" t="s">
        <v>2831</v>
      </c>
      <c r="C211" s="1" t="s">
        <v>829</v>
      </c>
      <c r="D211" s="1" t="s">
        <v>2687</v>
      </c>
      <c r="E211" s="1" t="s">
        <v>3386</v>
      </c>
    </row>
    <row r="212" spans="1:5">
      <c r="A212" s="1" t="s">
        <v>3385</v>
      </c>
      <c r="B212" s="1" t="s">
        <v>2832</v>
      </c>
      <c r="C212" s="1" t="s">
        <v>832</v>
      </c>
      <c r="D212" s="1" t="s">
        <v>2686</v>
      </c>
      <c r="E212" s="1" t="s">
        <v>3386</v>
      </c>
    </row>
    <row r="213" spans="1:5">
      <c r="A213" s="1" t="s">
        <v>3385</v>
      </c>
      <c r="B213" s="1" t="s">
        <v>1337</v>
      </c>
      <c r="C213" s="1" t="s">
        <v>1338</v>
      </c>
      <c r="D213" s="1" t="s">
        <v>2687</v>
      </c>
      <c r="E213" s="1" t="s">
        <v>3386</v>
      </c>
    </row>
    <row r="214" spans="1:5">
      <c r="A214" s="1" t="s">
        <v>3385</v>
      </c>
      <c r="B214" s="1" t="s">
        <v>1339</v>
      </c>
      <c r="C214" s="1" t="s">
        <v>1340</v>
      </c>
      <c r="D214" s="1" t="s">
        <v>2687</v>
      </c>
      <c r="E214" s="1" t="s">
        <v>3386</v>
      </c>
    </row>
    <row r="215" spans="1:5">
      <c r="A215" s="1" t="s">
        <v>3385</v>
      </c>
      <c r="B215" s="1" t="s">
        <v>2833</v>
      </c>
      <c r="C215" s="1" t="s">
        <v>840</v>
      </c>
      <c r="D215" s="1" t="s">
        <v>2687</v>
      </c>
      <c r="E215" s="1" t="s">
        <v>3386</v>
      </c>
    </row>
    <row r="216" spans="1:5">
      <c r="A216" s="1" t="s">
        <v>3385</v>
      </c>
      <c r="B216" s="1" t="s">
        <v>2834</v>
      </c>
      <c r="C216" s="1" t="s">
        <v>843</v>
      </c>
      <c r="D216" s="1" t="s">
        <v>2686</v>
      </c>
      <c r="E216" s="1" t="s">
        <v>3386</v>
      </c>
    </row>
    <row r="217" spans="1:5">
      <c r="A217" s="1" t="s">
        <v>3385</v>
      </c>
      <c r="B217" s="1" t="s">
        <v>1341</v>
      </c>
      <c r="C217" s="1" t="s">
        <v>1342</v>
      </c>
      <c r="D217" s="1" t="s">
        <v>2687</v>
      </c>
      <c r="E217" s="1" t="s">
        <v>3386</v>
      </c>
    </row>
    <row r="218" spans="1:5">
      <c r="A218" s="1" t="s">
        <v>3385</v>
      </c>
      <c r="B218" s="1" t="s">
        <v>2835</v>
      </c>
      <c r="C218" s="1" t="s">
        <v>849</v>
      </c>
      <c r="D218" s="1" t="s">
        <v>2687</v>
      </c>
      <c r="E218" s="1" t="s">
        <v>3386</v>
      </c>
    </row>
    <row r="219" spans="1:5">
      <c r="A219" s="1" t="s">
        <v>3385</v>
      </c>
      <c r="B219" s="1" t="s">
        <v>2836</v>
      </c>
      <c r="C219" s="1" t="s">
        <v>851</v>
      </c>
      <c r="D219" s="1" t="s">
        <v>2687</v>
      </c>
      <c r="E219" s="1" t="s">
        <v>3386</v>
      </c>
    </row>
    <row r="220" spans="1:5">
      <c r="A220" s="1" t="s">
        <v>3385</v>
      </c>
      <c r="B220" s="1" t="s">
        <v>2837</v>
      </c>
      <c r="C220" s="1" t="s">
        <v>853</v>
      </c>
      <c r="D220" s="1" t="s">
        <v>2686</v>
      </c>
      <c r="E220" s="1" t="s">
        <v>3386</v>
      </c>
    </row>
    <row r="221" spans="1:5">
      <c r="A221" s="1" t="s">
        <v>3385</v>
      </c>
      <c r="B221" s="1" t="s">
        <v>2838</v>
      </c>
      <c r="C221" s="1" t="s">
        <v>126</v>
      </c>
      <c r="D221" s="1" t="s">
        <v>2687</v>
      </c>
      <c r="E221" s="1" t="s">
        <v>3386</v>
      </c>
    </row>
    <row r="222" spans="1:5">
      <c r="A222" s="1" t="s">
        <v>3385</v>
      </c>
      <c r="B222" s="1" t="s">
        <v>2839</v>
      </c>
      <c r="C222" s="1" t="s">
        <v>860</v>
      </c>
      <c r="D222" s="1" t="s">
        <v>2686</v>
      </c>
      <c r="E222" s="1" t="s">
        <v>3386</v>
      </c>
    </row>
    <row r="223" spans="1:5">
      <c r="A223" s="1" t="s">
        <v>3385</v>
      </c>
      <c r="B223" s="1" t="s">
        <v>2840</v>
      </c>
      <c r="C223" s="1" t="s">
        <v>865</v>
      </c>
      <c r="D223" s="1" t="s">
        <v>2686</v>
      </c>
      <c r="E223" s="1" t="s">
        <v>3386</v>
      </c>
    </row>
    <row r="224" spans="1:5">
      <c r="A224" s="1" t="s">
        <v>3385</v>
      </c>
      <c r="B224" s="1" t="s">
        <v>2841</v>
      </c>
      <c r="C224" s="1" t="s">
        <v>867</v>
      </c>
      <c r="D224" s="1" t="s">
        <v>2687</v>
      </c>
      <c r="E224" s="1" t="s">
        <v>3386</v>
      </c>
    </row>
    <row r="225" spans="1:5">
      <c r="A225" s="1" t="s">
        <v>3385</v>
      </c>
      <c r="B225" s="1" t="s">
        <v>1343</v>
      </c>
      <c r="C225" s="1" t="s">
        <v>1344</v>
      </c>
      <c r="D225" s="1" t="s">
        <v>2687</v>
      </c>
      <c r="E225" s="1" t="s">
        <v>3386</v>
      </c>
    </row>
    <row r="226" spans="1:5">
      <c r="A226" s="1" t="s">
        <v>3385</v>
      </c>
      <c r="B226" s="1" t="s">
        <v>1345</v>
      </c>
      <c r="C226" s="1" t="s">
        <v>1346</v>
      </c>
      <c r="D226" s="1" t="s">
        <v>2687</v>
      </c>
      <c r="E226" s="1" t="s">
        <v>3386</v>
      </c>
    </row>
    <row r="227" spans="1:5">
      <c r="A227" s="1" t="s">
        <v>3385</v>
      </c>
      <c r="B227" s="1" t="s">
        <v>1347</v>
      </c>
      <c r="C227" s="1" t="s">
        <v>1348</v>
      </c>
      <c r="D227" s="1" t="s">
        <v>2687</v>
      </c>
      <c r="E227" s="1" t="s">
        <v>3386</v>
      </c>
    </row>
    <row r="228" spans="1:5">
      <c r="A228" s="1" t="s">
        <v>3385</v>
      </c>
      <c r="B228" s="1" t="s">
        <v>1349</v>
      </c>
      <c r="C228" s="1" t="s">
        <v>1350</v>
      </c>
      <c r="D228" s="1" t="s">
        <v>2687</v>
      </c>
      <c r="E228" s="1" t="s">
        <v>3386</v>
      </c>
    </row>
    <row r="229" spans="1:5">
      <c r="A229" s="1" t="s">
        <v>3385</v>
      </c>
      <c r="B229" s="1" t="s">
        <v>1351</v>
      </c>
      <c r="C229" s="1" t="s">
        <v>1352</v>
      </c>
      <c r="D229" s="1" t="s">
        <v>2687</v>
      </c>
      <c r="E229" s="1" t="s">
        <v>3386</v>
      </c>
    </row>
    <row r="230" spans="1:5">
      <c r="A230" s="1" t="s">
        <v>3385</v>
      </c>
      <c r="B230" s="1" t="s">
        <v>1353</v>
      </c>
      <c r="C230" s="1" t="s">
        <v>1354</v>
      </c>
      <c r="D230" s="1" t="s">
        <v>2687</v>
      </c>
      <c r="E230" s="1" t="s">
        <v>3386</v>
      </c>
    </row>
    <row r="231" spans="1:5">
      <c r="A231" s="1" t="s">
        <v>3385</v>
      </c>
      <c r="B231" s="1" t="s">
        <v>1355</v>
      </c>
      <c r="C231" s="1" t="s">
        <v>1356</v>
      </c>
      <c r="D231" s="1" t="s">
        <v>2687</v>
      </c>
      <c r="E231" s="1" t="s">
        <v>3386</v>
      </c>
    </row>
    <row r="232" spans="1:5">
      <c r="A232" s="1" t="s">
        <v>3385</v>
      </c>
      <c r="B232" s="1" t="s">
        <v>1357</v>
      </c>
      <c r="C232" s="1" t="s">
        <v>1358</v>
      </c>
      <c r="D232" s="1" t="s">
        <v>2687</v>
      </c>
      <c r="E232" s="1" t="s">
        <v>3386</v>
      </c>
    </row>
    <row r="233" spans="1:5">
      <c r="A233" s="1" t="s">
        <v>3385</v>
      </c>
      <c r="B233" s="1" t="s">
        <v>1359</v>
      </c>
      <c r="C233" s="1" t="s">
        <v>1360</v>
      </c>
      <c r="D233" s="1" t="s">
        <v>2687</v>
      </c>
      <c r="E233" s="1" t="s">
        <v>3386</v>
      </c>
    </row>
    <row r="234" spans="1:5">
      <c r="A234" s="1" t="s">
        <v>3385</v>
      </c>
      <c r="B234" s="1" t="s">
        <v>1361</v>
      </c>
      <c r="C234" s="1" t="s">
        <v>1362</v>
      </c>
      <c r="D234" s="1" t="s">
        <v>2687</v>
      </c>
      <c r="E234" s="1" t="s">
        <v>3386</v>
      </c>
    </row>
    <row r="235" spans="1:5">
      <c r="A235" s="1" t="s">
        <v>3385</v>
      </c>
      <c r="B235" s="1" t="s">
        <v>1363</v>
      </c>
      <c r="C235" s="1" t="s">
        <v>1364</v>
      </c>
      <c r="D235" s="1" t="s">
        <v>2687</v>
      </c>
      <c r="E235" s="1" t="s">
        <v>3386</v>
      </c>
    </row>
    <row r="236" spans="1:5">
      <c r="A236" s="1" t="s">
        <v>3385</v>
      </c>
      <c r="B236" s="1" t="s">
        <v>1365</v>
      </c>
      <c r="C236" s="1" t="s">
        <v>1366</v>
      </c>
      <c r="D236" s="1" t="s">
        <v>2687</v>
      </c>
      <c r="E236" s="1" t="s">
        <v>3386</v>
      </c>
    </row>
    <row r="237" spans="1:5">
      <c r="A237" s="1" t="s">
        <v>3385</v>
      </c>
      <c r="B237" s="1" t="s">
        <v>1367</v>
      </c>
      <c r="C237" s="1" t="s">
        <v>1368</v>
      </c>
      <c r="D237" s="1" t="s">
        <v>2687</v>
      </c>
      <c r="E237" s="1" t="s">
        <v>3386</v>
      </c>
    </row>
    <row r="238" spans="1:5">
      <c r="A238" s="1" t="s">
        <v>3385</v>
      </c>
      <c r="B238" s="1" t="s">
        <v>1369</v>
      </c>
      <c r="C238" s="1" t="s">
        <v>1370</v>
      </c>
      <c r="D238" s="1" t="s">
        <v>2687</v>
      </c>
      <c r="E238" s="1" t="s">
        <v>3386</v>
      </c>
    </row>
    <row r="239" spans="1:5">
      <c r="A239" s="1" t="s">
        <v>3385</v>
      </c>
      <c r="B239" s="1" t="s">
        <v>1371</v>
      </c>
      <c r="C239" s="1" t="s">
        <v>1372</v>
      </c>
      <c r="D239" s="1" t="s">
        <v>2687</v>
      </c>
      <c r="E239" s="1" t="s">
        <v>3386</v>
      </c>
    </row>
    <row r="240" spans="1:5">
      <c r="A240" s="1" t="s">
        <v>3385</v>
      </c>
      <c r="B240" s="1" t="s">
        <v>1373</v>
      </c>
      <c r="C240" s="1" t="s">
        <v>1374</v>
      </c>
      <c r="D240" s="1" t="s">
        <v>2687</v>
      </c>
      <c r="E240" s="1" t="s">
        <v>3386</v>
      </c>
    </row>
    <row r="241" spans="1:5">
      <c r="A241" s="1" t="s">
        <v>3385</v>
      </c>
      <c r="B241" s="1" t="s">
        <v>1375</v>
      </c>
      <c r="C241" s="1" t="s">
        <v>1376</v>
      </c>
      <c r="D241" s="1" t="s">
        <v>2687</v>
      </c>
      <c r="E241" s="1" t="s">
        <v>3386</v>
      </c>
    </row>
    <row r="242" spans="1:5">
      <c r="A242" s="1" t="s">
        <v>3385</v>
      </c>
      <c r="B242" s="1" t="s">
        <v>1377</v>
      </c>
      <c r="C242" s="1" t="s">
        <v>1378</v>
      </c>
      <c r="D242" s="1" t="s">
        <v>2687</v>
      </c>
      <c r="E242" s="1" t="s">
        <v>3386</v>
      </c>
    </row>
    <row r="243" spans="1:5">
      <c r="A243" s="1" t="s">
        <v>3385</v>
      </c>
      <c r="B243" s="1" t="s">
        <v>1379</v>
      </c>
      <c r="C243" s="1" t="s">
        <v>1380</v>
      </c>
      <c r="D243" s="1" t="s">
        <v>2687</v>
      </c>
      <c r="E243" s="1" t="s">
        <v>3386</v>
      </c>
    </row>
    <row r="244" spans="1:5">
      <c r="A244" s="1" t="s">
        <v>3385</v>
      </c>
      <c r="B244" s="1" t="s">
        <v>1381</v>
      </c>
      <c r="C244" s="1" t="s">
        <v>1382</v>
      </c>
      <c r="D244" s="1" t="s">
        <v>2687</v>
      </c>
      <c r="E244" s="1" t="s">
        <v>3386</v>
      </c>
    </row>
    <row r="245" spans="1:5">
      <c r="A245" s="1" t="s">
        <v>3385</v>
      </c>
      <c r="B245" s="1" t="s">
        <v>1383</v>
      </c>
      <c r="C245" s="1" t="s">
        <v>1384</v>
      </c>
      <c r="D245" s="1" t="s">
        <v>2687</v>
      </c>
      <c r="E245" s="1" t="s">
        <v>3386</v>
      </c>
    </row>
    <row r="246" spans="1:5">
      <c r="A246" s="1" t="s">
        <v>3385</v>
      </c>
      <c r="B246" t="s">
        <v>2842</v>
      </c>
      <c r="C246" t="s">
        <v>869</v>
      </c>
      <c r="D246" s="1" t="s">
        <v>2687</v>
      </c>
      <c r="E246" s="1" t="s">
        <v>3386</v>
      </c>
    </row>
    <row r="247" spans="1:5">
      <c r="A247" s="1" t="s">
        <v>3385</v>
      </c>
      <c r="B247" s="1" t="s">
        <v>2843</v>
      </c>
      <c r="C247" s="1" t="s">
        <v>871</v>
      </c>
      <c r="D247" s="1" t="s">
        <v>2687</v>
      </c>
      <c r="E247" s="1" t="s">
        <v>3386</v>
      </c>
    </row>
    <row r="248" spans="1:5">
      <c r="A248" s="1" t="s">
        <v>3385</v>
      </c>
      <c r="B248" t="s">
        <v>2844</v>
      </c>
      <c r="C248" t="s">
        <v>873</v>
      </c>
      <c r="D248" s="1" t="s">
        <v>2686</v>
      </c>
      <c r="E248" s="1" t="s">
        <v>3386</v>
      </c>
    </row>
    <row r="249" spans="1:5">
      <c r="A249" s="1" t="s">
        <v>3385</v>
      </c>
      <c r="B249" t="s">
        <v>2845</v>
      </c>
      <c r="C249" t="s">
        <v>877</v>
      </c>
      <c r="D249" s="1" t="s">
        <v>2687</v>
      </c>
      <c r="E249" s="1" t="s">
        <v>3386</v>
      </c>
    </row>
    <row r="250" spans="1:5">
      <c r="A250" s="1" t="s">
        <v>3385</v>
      </c>
      <c r="B250" t="s">
        <v>2846</v>
      </c>
      <c r="C250" t="s">
        <v>879</v>
      </c>
      <c r="D250" s="1" t="s">
        <v>2687</v>
      </c>
      <c r="E250" s="1" t="s">
        <v>3386</v>
      </c>
    </row>
    <row r="251" spans="1:5">
      <c r="A251" s="1" t="s">
        <v>3385</v>
      </c>
      <c r="B251" s="1" t="s">
        <v>2847</v>
      </c>
      <c r="C251" s="1" t="s">
        <v>882</v>
      </c>
      <c r="D251" s="1" t="s">
        <v>2687</v>
      </c>
      <c r="E251" s="1" t="s">
        <v>3386</v>
      </c>
    </row>
    <row r="252" spans="1:5">
      <c r="A252" s="1" t="s">
        <v>3385</v>
      </c>
      <c r="B252" t="s">
        <v>2848</v>
      </c>
      <c r="C252" t="s">
        <v>884</v>
      </c>
      <c r="D252" s="1" t="s">
        <v>2686</v>
      </c>
      <c r="E252" s="1" t="s">
        <v>3386</v>
      </c>
    </row>
    <row r="253" spans="1:5">
      <c r="A253" s="1" t="s">
        <v>3385</v>
      </c>
      <c r="B253" s="1" t="s">
        <v>2849</v>
      </c>
      <c r="C253" s="1" t="s">
        <v>888</v>
      </c>
      <c r="D253" s="1" t="s">
        <v>2686</v>
      </c>
      <c r="E253" s="1" t="s">
        <v>3386</v>
      </c>
    </row>
    <row r="254" spans="1:5">
      <c r="A254" s="1" t="s">
        <v>3385</v>
      </c>
      <c r="B254" t="s">
        <v>2850</v>
      </c>
      <c r="C254" t="s">
        <v>893</v>
      </c>
      <c r="D254" s="1" t="s">
        <v>2686</v>
      </c>
      <c r="E254" s="1" t="s">
        <v>3386</v>
      </c>
    </row>
    <row r="255" spans="1:5">
      <c r="A255" s="1" t="s">
        <v>3385</v>
      </c>
      <c r="B255" s="1" t="s">
        <v>2851</v>
      </c>
      <c r="C255" s="1" t="s">
        <v>896</v>
      </c>
      <c r="D255" s="1" t="s">
        <v>2687</v>
      </c>
      <c r="E255" s="1" t="s">
        <v>3386</v>
      </c>
    </row>
    <row r="256" spans="1:5">
      <c r="A256" s="1" t="s">
        <v>3385</v>
      </c>
      <c r="B256" t="s">
        <v>2852</v>
      </c>
      <c r="C256" t="s">
        <v>899</v>
      </c>
      <c r="D256" s="1" t="s">
        <v>2687</v>
      </c>
      <c r="E256" s="1" t="s">
        <v>3386</v>
      </c>
    </row>
    <row r="257" spans="1:5">
      <c r="A257" s="1" t="s">
        <v>3385</v>
      </c>
      <c r="B257" s="1" t="s">
        <v>2853</v>
      </c>
      <c r="C257" s="1" t="s">
        <v>901</v>
      </c>
      <c r="D257" s="1" t="s">
        <v>2687</v>
      </c>
      <c r="E257" s="1" t="s">
        <v>3386</v>
      </c>
    </row>
    <row r="258" spans="1:5">
      <c r="A258" s="1" t="s">
        <v>3385</v>
      </c>
      <c r="B258" t="s">
        <v>2854</v>
      </c>
      <c r="C258" t="s">
        <v>903</v>
      </c>
      <c r="D258" s="1" t="s">
        <v>2687</v>
      </c>
      <c r="E258" s="1" t="s">
        <v>3386</v>
      </c>
    </row>
    <row r="259" spans="1:5">
      <c r="A259" s="1" t="s">
        <v>3385</v>
      </c>
      <c r="B259" s="1" t="s">
        <v>2855</v>
      </c>
      <c r="C259" s="1" t="s">
        <v>905</v>
      </c>
      <c r="D259" s="1" t="s">
        <v>2687</v>
      </c>
      <c r="E259" s="1" t="s">
        <v>3386</v>
      </c>
    </row>
    <row r="260" spans="1:5">
      <c r="A260" s="1" t="s">
        <v>3385</v>
      </c>
      <c r="B260" t="s">
        <v>2856</v>
      </c>
      <c r="C260" t="s">
        <v>907</v>
      </c>
      <c r="D260" s="1" t="s">
        <v>2687</v>
      </c>
      <c r="E260" s="1" t="s">
        <v>3386</v>
      </c>
    </row>
    <row r="261" spans="1:5">
      <c r="A261" s="1" t="s">
        <v>3385</v>
      </c>
      <c r="B261" s="1" t="s">
        <v>2857</v>
      </c>
      <c r="C261" s="1" t="s">
        <v>909</v>
      </c>
      <c r="D261" s="1" t="s">
        <v>2687</v>
      </c>
      <c r="E261" s="1" t="s">
        <v>3386</v>
      </c>
    </row>
    <row r="262" spans="1:5">
      <c r="A262" s="1" t="s">
        <v>3385</v>
      </c>
      <c r="B262" t="s">
        <v>2858</v>
      </c>
      <c r="C262" t="s">
        <v>912</v>
      </c>
      <c r="D262" s="1" t="s">
        <v>2687</v>
      </c>
      <c r="E262" s="1" t="s">
        <v>3386</v>
      </c>
    </row>
    <row r="263" spans="1:5">
      <c r="A263" s="1" t="s">
        <v>3385</v>
      </c>
      <c r="B263" s="1" t="s">
        <v>2859</v>
      </c>
      <c r="C263" s="1" t="s">
        <v>915</v>
      </c>
      <c r="D263" s="1" t="s">
        <v>2687</v>
      </c>
      <c r="E263" s="1" t="s">
        <v>3386</v>
      </c>
    </row>
    <row r="264" spans="1:5">
      <c r="A264" s="1" t="s">
        <v>3385</v>
      </c>
      <c r="B264" t="s">
        <v>1385</v>
      </c>
      <c r="C264" t="s">
        <v>1386</v>
      </c>
      <c r="D264" s="1" t="s">
        <v>2687</v>
      </c>
      <c r="E264" s="1" t="s">
        <v>3386</v>
      </c>
    </row>
    <row r="265" spans="1:5">
      <c r="A265" s="1" t="s">
        <v>3385</v>
      </c>
      <c r="B265" s="1" t="s">
        <v>1387</v>
      </c>
      <c r="C265" s="1" t="s">
        <v>1388</v>
      </c>
      <c r="D265" s="1" t="s">
        <v>2687</v>
      </c>
      <c r="E265" s="1" t="s">
        <v>3386</v>
      </c>
    </row>
    <row r="266" spans="1:5">
      <c r="A266" s="1" t="s">
        <v>3385</v>
      </c>
      <c r="B266" t="s">
        <v>1389</v>
      </c>
      <c r="C266" t="s">
        <v>1390</v>
      </c>
      <c r="D266" s="1" t="s">
        <v>2687</v>
      </c>
      <c r="E266" s="1" t="s">
        <v>3386</v>
      </c>
    </row>
    <row r="267" spans="1:5">
      <c r="A267" s="1" t="s">
        <v>3385</v>
      </c>
      <c r="B267" s="1" t="s">
        <v>1391</v>
      </c>
      <c r="C267" s="1" t="s">
        <v>1392</v>
      </c>
      <c r="D267" s="1" t="s">
        <v>2687</v>
      </c>
      <c r="E267" s="1" t="s">
        <v>3386</v>
      </c>
    </row>
    <row r="268" spans="1:5">
      <c r="A268" s="1" t="s">
        <v>3385</v>
      </c>
      <c r="B268" t="s">
        <v>1393</v>
      </c>
      <c r="C268" t="s">
        <v>1394</v>
      </c>
      <c r="D268" s="1" t="s">
        <v>2687</v>
      </c>
      <c r="E268" s="1" t="s">
        <v>3386</v>
      </c>
    </row>
    <row r="269" spans="1:5">
      <c r="A269" s="1" t="s">
        <v>3385</v>
      </c>
      <c r="B269" s="1" t="s">
        <v>1395</v>
      </c>
      <c r="C269" s="1" t="s">
        <v>1396</v>
      </c>
      <c r="D269" s="1" t="s">
        <v>2687</v>
      </c>
      <c r="E269" s="1" t="s">
        <v>3386</v>
      </c>
    </row>
    <row r="270" spans="1:5">
      <c r="A270" s="1" t="s">
        <v>3385</v>
      </c>
      <c r="B270" t="s">
        <v>1397</v>
      </c>
      <c r="C270" t="s">
        <v>1398</v>
      </c>
      <c r="D270" s="1" t="s">
        <v>2687</v>
      </c>
      <c r="E270" s="1" t="s">
        <v>3386</v>
      </c>
    </row>
    <row r="271" spans="1:5">
      <c r="A271" s="1" t="s">
        <v>3385</v>
      </c>
      <c r="B271" s="1" t="s">
        <v>1399</v>
      </c>
      <c r="C271" s="1" t="s">
        <v>1400</v>
      </c>
      <c r="D271" s="1" t="s">
        <v>2687</v>
      </c>
      <c r="E271" s="1" t="s">
        <v>3386</v>
      </c>
    </row>
    <row r="272" spans="1:5">
      <c r="A272" s="1" t="s">
        <v>3385</v>
      </c>
      <c r="B272" t="s">
        <v>1401</v>
      </c>
      <c r="C272" t="s">
        <v>1402</v>
      </c>
      <c r="D272" s="1" t="s">
        <v>2687</v>
      </c>
      <c r="E272" s="1" t="s">
        <v>3386</v>
      </c>
    </row>
    <row r="273" spans="1:5">
      <c r="A273" s="1" t="s">
        <v>3385</v>
      </c>
      <c r="B273" s="1" t="s">
        <v>1403</v>
      </c>
      <c r="C273" s="1" t="s">
        <v>1404</v>
      </c>
      <c r="D273" s="1" t="s">
        <v>2687</v>
      </c>
      <c r="E273" s="1" t="s">
        <v>3386</v>
      </c>
    </row>
    <row r="274" spans="1:5">
      <c r="A274" s="1" t="s">
        <v>3385</v>
      </c>
      <c r="B274" t="s">
        <v>1405</v>
      </c>
      <c r="C274" t="s">
        <v>1406</v>
      </c>
      <c r="D274" s="1" t="s">
        <v>2687</v>
      </c>
      <c r="E274" s="1" t="s">
        <v>3386</v>
      </c>
    </row>
    <row r="275" spans="1:5">
      <c r="A275" s="1" t="s">
        <v>3385</v>
      </c>
      <c r="B275" s="1" t="s">
        <v>1407</v>
      </c>
      <c r="C275" s="1" t="s">
        <v>1408</v>
      </c>
      <c r="D275" s="1" t="s">
        <v>2687</v>
      </c>
      <c r="E275" s="1" t="s">
        <v>3386</v>
      </c>
    </row>
    <row r="276" spans="1:5">
      <c r="A276" s="1" t="s">
        <v>3385</v>
      </c>
      <c r="B276" t="s">
        <v>1409</v>
      </c>
      <c r="C276" t="s">
        <v>1410</v>
      </c>
      <c r="D276" s="1" t="s">
        <v>2687</v>
      </c>
      <c r="E276" s="1" t="s">
        <v>3386</v>
      </c>
    </row>
    <row r="277" spans="1:5">
      <c r="A277" s="1" t="s">
        <v>3385</v>
      </c>
      <c r="B277" s="1" t="s">
        <v>1411</v>
      </c>
      <c r="C277" s="1" t="s">
        <v>1412</v>
      </c>
      <c r="D277" s="1" t="s">
        <v>2687</v>
      </c>
      <c r="E277" s="1" t="s">
        <v>3386</v>
      </c>
    </row>
    <row r="278" spans="1:5">
      <c r="A278" s="1" t="s">
        <v>3385</v>
      </c>
      <c r="B278" t="s">
        <v>1413</v>
      </c>
      <c r="C278" t="s">
        <v>1414</v>
      </c>
      <c r="D278" s="1" t="s">
        <v>2687</v>
      </c>
      <c r="E278" s="1" t="s">
        <v>3386</v>
      </c>
    </row>
    <row r="279" spans="1:5">
      <c r="A279" s="1" t="s">
        <v>3385</v>
      </c>
      <c r="B279" s="1" t="s">
        <v>1415</v>
      </c>
      <c r="C279" s="1" t="s">
        <v>1416</v>
      </c>
      <c r="D279" s="1" t="s">
        <v>2687</v>
      </c>
      <c r="E279" s="1" t="s">
        <v>3386</v>
      </c>
    </row>
    <row r="280" spans="1:5">
      <c r="A280" s="1" t="s">
        <v>3385</v>
      </c>
      <c r="B280" t="s">
        <v>1417</v>
      </c>
      <c r="C280" t="s">
        <v>1418</v>
      </c>
      <c r="D280" s="1" t="s">
        <v>2687</v>
      </c>
      <c r="E280" s="1" t="s">
        <v>3386</v>
      </c>
    </row>
    <row r="281" spans="1:5">
      <c r="A281" s="1" t="s">
        <v>3385</v>
      </c>
      <c r="B281" s="1" t="s">
        <v>1419</v>
      </c>
      <c r="C281" s="1" t="s">
        <v>1420</v>
      </c>
      <c r="D281" s="1" t="s">
        <v>2687</v>
      </c>
      <c r="E281" s="1" t="s">
        <v>3386</v>
      </c>
    </row>
    <row r="282" spans="1:5">
      <c r="A282" s="1" t="s">
        <v>3385</v>
      </c>
      <c r="B282" t="s">
        <v>1421</v>
      </c>
      <c r="C282" t="s">
        <v>1422</v>
      </c>
      <c r="D282" s="1" t="s">
        <v>2687</v>
      </c>
      <c r="E282" s="1" t="s">
        <v>3386</v>
      </c>
    </row>
    <row r="283" spans="1:5">
      <c r="A283" s="1" t="s">
        <v>3385</v>
      </c>
      <c r="B283" t="s">
        <v>1423</v>
      </c>
      <c r="C283" t="s">
        <v>1424</v>
      </c>
      <c r="D283" s="1" t="s">
        <v>2687</v>
      </c>
      <c r="E283" s="1" t="s">
        <v>3386</v>
      </c>
    </row>
    <row r="284" spans="1:5">
      <c r="A284" s="1" t="s">
        <v>3385</v>
      </c>
      <c r="B284" s="1" t="s">
        <v>1425</v>
      </c>
      <c r="C284" s="1" t="s">
        <v>1426</v>
      </c>
      <c r="D284" s="1" t="s">
        <v>2687</v>
      </c>
      <c r="E284" s="1" t="s">
        <v>3386</v>
      </c>
    </row>
    <row r="285" spans="1:5">
      <c r="A285" s="1" t="s">
        <v>3385</v>
      </c>
      <c r="B285" t="s">
        <v>1427</v>
      </c>
      <c r="C285" t="s">
        <v>1428</v>
      </c>
      <c r="D285" s="1" t="s">
        <v>2687</v>
      </c>
      <c r="E285" s="1" t="s">
        <v>3386</v>
      </c>
    </row>
    <row r="286" spans="1:5">
      <c r="A286" s="1" t="s">
        <v>3385</v>
      </c>
      <c r="B286" s="1" t="s">
        <v>1429</v>
      </c>
      <c r="C286" s="1" t="s">
        <v>1430</v>
      </c>
      <c r="D286" s="1" t="s">
        <v>2687</v>
      </c>
      <c r="E286" s="1" t="s">
        <v>3386</v>
      </c>
    </row>
    <row r="287" spans="1:5">
      <c r="A287" s="1" t="s">
        <v>3385</v>
      </c>
      <c r="B287" t="s">
        <v>1431</v>
      </c>
      <c r="C287" t="s">
        <v>1432</v>
      </c>
      <c r="D287" s="1" t="s">
        <v>2687</v>
      </c>
      <c r="E287" s="1" t="s">
        <v>3386</v>
      </c>
    </row>
    <row r="288" spans="1:5">
      <c r="A288" s="1" t="s">
        <v>3385</v>
      </c>
      <c r="B288" t="s">
        <v>1433</v>
      </c>
      <c r="C288" t="s">
        <v>1434</v>
      </c>
      <c r="D288" s="1" t="s">
        <v>2687</v>
      </c>
      <c r="E288" s="1" t="s">
        <v>3386</v>
      </c>
    </row>
    <row r="289" spans="1:5">
      <c r="A289" s="1" t="s">
        <v>3385</v>
      </c>
      <c r="B289" t="s">
        <v>1435</v>
      </c>
      <c r="C289" t="s">
        <v>1436</v>
      </c>
      <c r="D289" s="1" t="s">
        <v>2687</v>
      </c>
      <c r="E289" s="1" t="s">
        <v>3386</v>
      </c>
    </row>
    <row r="290" spans="1:5">
      <c r="A290" s="1" t="s">
        <v>3385</v>
      </c>
      <c r="B290" t="s">
        <v>1437</v>
      </c>
      <c r="C290" t="s">
        <v>1438</v>
      </c>
      <c r="D290" s="1" t="s">
        <v>2687</v>
      </c>
      <c r="E290" s="1" t="s">
        <v>3386</v>
      </c>
    </row>
    <row r="291" spans="1:5">
      <c r="A291" s="1" t="s">
        <v>3385</v>
      </c>
      <c r="B291" t="s">
        <v>1439</v>
      </c>
      <c r="C291" t="s">
        <v>1440</v>
      </c>
      <c r="D291" s="1" t="s">
        <v>2687</v>
      </c>
      <c r="E291" s="1" t="s">
        <v>3386</v>
      </c>
    </row>
    <row r="292" spans="1:5">
      <c r="A292" s="1" t="s">
        <v>3385</v>
      </c>
      <c r="B292" t="s">
        <v>1441</v>
      </c>
      <c r="C292" t="s">
        <v>1442</v>
      </c>
      <c r="D292" s="1" t="s">
        <v>2687</v>
      </c>
      <c r="E292" s="1" t="s">
        <v>3386</v>
      </c>
    </row>
    <row r="293" spans="1:5">
      <c r="A293" s="1" t="s">
        <v>3385</v>
      </c>
      <c r="B293" s="1" t="s">
        <v>1443</v>
      </c>
      <c r="C293" s="1" t="s">
        <v>1444</v>
      </c>
      <c r="D293" s="1" t="s">
        <v>2687</v>
      </c>
      <c r="E293" s="1" t="s">
        <v>3386</v>
      </c>
    </row>
    <row r="294" spans="1:5">
      <c r="A294" s="1" t="s">
        <v>3385</v>
      </c>
      <c r="B294" t="s">
        <v>1445</v>
      </c>
      <c r="C294" t="s">
        <v>1446</v>
      </c>
      <c r="D294" s="1" t="s">
        <v>2687</v>
      </c>
      <c r="E294" s="1" t="s">
        <v>3386</v>
      </c>
    </row>
    <row r="295" spans="1:5">
      <c r="A295" s="1" t="s">
        <v>3385</v>
      </c>
      <c r="B295" s="1" t="s">
        <v>1447</v>
      </c>
      <c r="C295" s="1" t="s">
        <v>1448</v>
      </c>
      <c r="D295" s="1" t="s">
        <v>2687</v>
      </c>
      <c r="E295" s="1" t="s">
        <v>3386</v>
      </c>
    </row>
    <row r="296" spans="1:5">
      <c r="A296" s="1" t="s">
        <v>3385</v>
      </c>
      <c r="B296" t="s">
        <v>1449</v>
      </c>
      <c r="C296" t="s">
        <v>1450</v>
      </c>
      <c r="D296" s="1" t="s">
        <v>2687</v>
      </c>
      <c r="E296" s="1" t="s">
        <v>3386</v>
      </c>
    </row>
    <row r="297" spans="1:5">
      <c r="A297" s="1" t="s">
        <v>3385</v>
      </c>
      <c r="B297" s="1" t="s">
        <v>1451</v>
      </c>
      <c r="C297" s="1" t="s">
        <v>1452</v>
      </c>
      <c r="D297" s="1" t="s">
        <v>2687</v>
      </c>
      <c r="E297" s="1" t="s">
        <v>3386</v>
      </c>
    </row>
    <row r="298" spans="1:5">
      <c r="A298" s="1" t="s">
        <v>3385</v>
      </c>
      <c r="B298" t="s">
        <v>1453</v>
      </c>
      <c r="C298" t="s">
        <v>1454</v>
      </c>
      <c r="D298" s="1" t="s">
        <v>2687</v>
      </c>
      <c r="E298" s="1" t="s">
        <v>3386</v>
      </c>
    </row>
    <row r="299" spans="1:5">
      <c r="A299" s="1" t="s">
        <v>3385</v>
      </c>
      <c r="B299" s="1" t="s">
        <v>1455</v>
      </c>
      <c r="C299" s="1" t="s">
        <v>1456</v>
      </c>
      <c r="D299" s="1" t="s">
        <v>2687</v>
      </c>
      <c r="E299" s="1" t="s">
        <v>3386</v>
      </c>
    </row>
    <row r="300" spans="1:5">
      <c r="A300" s="1" t="s">
        <v>3385</v>
      </c>
      <c r="B300" s="1" t="s">
        <v>1457</v>
      </c>
      <c r="C300" s="1" t="s">
        <v>1458</v>
      </c>
      <c r="D300" s="1" t="s">
        <v>2687</v>
      </c>
      <c r="E300" s="1" t="s">
        <v>3386</v>
      </c>
    </row>
    <row r="301" spans="1:5">
      <c r="A301" s="1" t="s">
        <v>3385</v>
      </c>
      <c r="B301" s="1" t="s">
        <v>1459</v>
      </c>
      <c r="C301" s="1" t="s">
        <v>1460</v>
      </c>
      <c r="D301" s="1" t="s">
        <v>2687</v>
      </c>
      <c r="E301" s="1" t="s">
        <v>3386</v>
      </c>
    </row>
    <row r="302" spans="1:5">
      <c r="A302" s="1" t="s">
        <v>3385</v>
      </c>
      <c r="B302" s="1" t="s">
        <v>1461</v>
      </c>
      <c r="C302" s="1" t="s">
        <v>1462</v>
      </c>
      <c r="D302" s="1" t="s">
        <v>2687</v>
      </c>
      <c r="E302" s="1" t="s">
        <v>3386</v>
      </c>
    </row>
    <row r="303" spans="1:5">
      <c r="A303" s="1" t="s">
        <v>3385</v>
      </c>
      <c r="B303" s="1" t="s">
        <v>1463</v>
      </c>
      <c r="C303" s="1" t="s">
        <v>1464</v>
      </c>
      <c r="D303" s="1" t="s">
        <v>2687</v>
      </c>
      <c r="E303" s="1" t="s">
        <v>3386</v>
      </c>
    </row>
    <row r="304" spans="1:5">
      <c r="A304" s="1" t="s">
        <v>3385</v>
      </c>
      <c r="B304" s="1" t="s">
        <v>1465</v>
      </c>
      <c r="C304" s="1" t="s">
        <v>1466</v>
      </c>
      <c r="D304" s="1" t="s">
        <v>2687</v>
      </c>
      <c r="E304" s="1" t="s">
        <v>3386</v>
      </c>
    </row>
    <row r="305" spans="1:5">
      <c r="A305" s="1" t="s">
        <v>3385</v>
      </c>
      <c r="B305" s="1" t="s">
        <v>1467</v>
      </c>
      <c r="C305" s="1" t="s">
        <v>1468</v>
      </c>
      <c r="D305" s="1" t="s">
        <v>2687</v>
      </c>
      <c r="E305" s="1" t="s">
        <v>3386</v>
      </c>
    </row>
    <row r="306" spans="1:5">
      <c r="A306" s="1" t="s">
        <v>3385</v>
      </c>
      <c r="B306" s="1" t="s">
        <v>2860</v>
      </c>
      <c r="C306" s="1" t="s">
        <v>919</v>
      </c>
      <c r="D306" s="1" t="s">
        <v>2687</v>
      </c>
      <c r="E306" s="1" t="s">
        <v>3386</v>
      </c>
    </row>
    <row r="307" spans="1:5">
      <c r="A307" s="1" t="s">
        <v>3385</v>
      </c>
      <c r="B307" s="1" t="s">
        <v>2861</v>
      </c>
      <c r="C307" s="1" t="s">
        <v>921</v>
      </c>
      <c r="D307" s="1" t="s">
        <v>2687</v>
      </c>
      <c r="E307" s="1" t="s">
        <v>3386</v>
      </c>
    </row>
    <row r="308" spans="1:5">
      <c r="A308" s="1" t="s">
        <v>3385</v>
      </c>
      <c r="B308" s="1" t="s">
        <v>2862</v>
      </c>
      <c r="C308" s="1" t="s">
        <v>923</v>
      </c>
      <c r="D308" s="1" t="s">
        <v>2687</v>
      </c>
      <c r="E308" s="1" t="s">
        <v>3386</v>
      </c>
    </row>
    <row r="309" spans="1:5">
      <c r="A309" s="1" t="s">
        <v>3385</v>
      </c>
      <c r="B309" s="1" t="s">
        <v>2863</v>
      </c>
      <c r="C309" s="1" t="s">
        <v>925</v>
      </c>
      <c r="D309" s="1" t="s">
        <v>2687</v>
      </c>
      <c r="E309" s="1" t="s">
        <v>3386</v>
      </c>
    </row>
    <row r="310" spans="1:5">
      <c r="A310" s="1" t="s">
        <v>3385</v>
      </c>
      <c r="B310" s="1" t="s">
        <v>2864</v>
      </c>
      <c r="C310" s="1" t="s">
        <v>927</v>
      </c>
      <c r="D310" s="1" t="s">
        <v>2687</v>
      </c>
      <c r="E310" s="1" t="s">
        <v>3386</v>
      </c>
    </row>
    <row r="311" spans="1:5">
      <c r="A311" s="1" t="s">
        <v>3385</v>
      </c>
      <c r="B311" s="1" t="s">
        <v>2865</v>
      </c>
      <c r="C311" s="1" t="s">
        <v>929</v>
      </c>
      <c r="D311" s="1" t="s">
        <v>2687</v>
      </c>
      <c r="E311" s="1" t="s">
        <v>3386</v>
      </c>
    </row>
    <row r="312" spans="1:5">
      <c r="A312" s="1" t="s">
        <v>3385</v>
      </c>
      <c r="B312" s="1" t="s">
        <v>1469</v>
      </c>
      <c r="C312" s="1" t="s">
        <v>1470</v>
      </c>
      <c r="D312" s="1" t="s">
        <v>2687</v>
      </c>
      <c r="E312" s="1" t="s">
        <v>3386</v>
      </c>
    </row>
    <row r="313" spans="1:5">
      <c r="A313" s="1" t="s">
        <v>3385</v>
      </c>
      <c r="B313" s="1" t="s">
        <v>2866</v>
      </c>
      <c r="C313" s="1" t="s">
        <v>931</v>
      </c>
      <c r="D313" s="1" t="s">
        <v>2687</v>
      </c>
      <c r="E313" s="1" t="s">
        <v>3386</v>
      </c>
    </row>
    <row r="314" spans="1:5">
      <c r="A314" s="1" t="s">
        <v>3385</v>
      </c>
      <c r="B314" s="1" t="s">
        <v>2867</v>
      </c>
      <c r="C314" s="1" t="s">
        <v>935</v>
      </c>
      <c r="D314" s="1" t="s">
        <v>2687</v>
      </c>
      <c r="E314" s="1" t="s">
        <v>3386</v>
      </c>
    </row>
    <row r="315" spans="1:5">
      <c r="A315" s="1" t="s">
        <v>3385</v>
      </c>
      <c r="B315" s="1" t="s">
        <v>2868</v>
      </c>
      <c r="C315" s="1" t="s">
        <v>937</v>
      </c>
      <c r="D315" s="1" t="s">
        <v>2687</v>
      </c>
      <c r="E315" s="1" t="s">
        <v>3386</v>
      </c>
    </row>
    <row r="316" spans="1:5">
      <c r="A316" s="1" t="s">
        <v>3385</v>
      </c>
      <c r="B316" s="1" t="s">
        <v>2869</v>
      </c>
      <c r="C316" s="1" t="s">
        <v>465</v>
      </c>
      <c r="D316" s="1" t="s">
        <v>2687</v>
      </c>
      <c r="E316" s="1" t="s">
        <v>3386</v>
      </c>
    </row>
    <row r="317" spans="1:5">
      <c r="A317" s="1" t="s">
        <v>3385</v>
      </c>
      <c r="B317" s="1" t="s">
        <v>1471</v>
      </c>
      <c r="C317" s="1" t="s">
        <v>1472</v>
      </c>
      <c r="D317" s="1" t="s">
        <v>2687</v>
      </c>
      <c r="E317" s="1" t="s">
        <v>3386</v>
      </c>
    </row>
    <row r="318" spans="1:5">
      <c r="A318" s="1" t="s">
        <v>3385</v>
      </c>
      <c r="B318" s="1" t="s">
        <v>1473</v>
      </c>
      <c r="C318" s="1" t="s">
        <v>1474</v>
      </c>
      <c r="D318" s="1" t="s">
        <v>2687</v>
      </c>
      <c r="E318" s="1" t="s">
        <v>3386</v>
      </c>
    </row>
    <row r="319" spans="1:5">
      <c r="A319" s="1" t="s">
        <v>3385</v>
      </c>
      <c r="B319" s="1" t="s">
        <v>1475</v>
      </c>
      <c r="C319" s="1" t="s">
        <v>1476</v>
      </c>
      <c r="D319" s="1" t="s">
        <v>2687</v>
      </c>
      <c r="E319" s="1" t="s">
        <v>3386</v>
      </c>
    </row>
    <row r="320" spans="1:5">
      <c r="A320" s="1" t="s">
        <v>3385</v>
      </c>
      <c r="B320" s="1" t="s">
        <v>1477</v>
      </c>
      <c r="C320" s="1" t="s">
        <v>1478</v>
      </c>
      <c r="D320" s="1" t="s">
        <v>2687</v>
      </c>
      <c r="E320" s="1" t="s">
        <v>3386</v>
      </c>
    </row>
    <row r="321" spans="1:5">
      <c r="A321" s="1" t="s">
        <v>3385</v>
      </c>
      <c r="B321" s="1" t="s">
        <v>1479</v>
      </c>
      <c r="C321" s="1" t="s">
        <v>1480</v>
      </c>
      <c r="D321" s="1" t="s">
        <v>2687</v>
      </c>
      <c r="E321" s="1" t="s">
        <v>3386</v>
      </c>
    </row>
    <row r="322" spans="1:5">
      <c r="A322" s="1" t="s">
        <v>3385</v>
      </c>
      <c r="B322" s="1" t="s">
        <v>1481</v>
      </c>
      <c r="C322" s="1" t="s">
        <v>1482</v>
      </c>
      <c r="D322" s="1" t="s">
        <v>2687</v>
      </c>
      <c r="E322" s="1" t="s">
        <v>3386</v>
      </c>
    </row>
    <row r="323" spans="1:5">
      <c r="A323" s="1" t="s">
        <v>3385</v>
      </c>
      <c r="B323" s="1" t="s">
        <v>1483</v>
      </c>
      <c r="C323" s="1" t="s">
        <v>1484</v>
      </c>
      <c r="D323" s="1" t="s">
        <v>2687</v>
      </c>
      <c r="E323" s="1" t="s">
        <v>3386</v>
      </c>
    </row>
    <row r="324" spans="1:5">
      <c r="A324" s="1" t="s">
        <v>3385</v>
      </c>
      <c r="B324" s="1" t="s">
        <v>1485</v>
      </c>
      <c r="C324" s="1" t="s">
        <v>1486</v>
      </c>
      <c r="D324" s="1" t="s">
        <v>2687</v>
      </c>
      <c r="E324" s="1" t="s">
        <v>3386</v>
      </c>
    </row>
    <row r="325" spans="1:5">
      <c r="A325" s="1" t="s">
        <v>3385</v>
      </c>
      <c r="B325" s="1" t="s">
        <v>1487</v>
      </c>
      <c r="C325" s="1" t="s">
        <v>1488</v>
      </c>
      <c r="D325" s="1" t="s">
        <v>2687</v>
      </c>
      <c r="E325" s="1" t="s">
        <v>3386</v>
      </c>
    </row>
    <row r="326" spans="1:5">
      <c r="A326" s="1" t="s">
        <v>3385</v>
      </c>
      <c r="B326" s="1" t="s">
        <v>1489</v>
      </c>
      <c r="C326" s="1" t="s">
        <v>1490</v>
      </c>
      <c r="D326" s="1" t="s">
        <v>2687</v>
      </c>
      <c r="E326" s="1" t="s">
        <v>3386</v>
      </c>
    </row>
    <row r="327" spans="1:5">
      <c r="A327" s="1" t="s">
        <v>3385</v>
      </c>
      <c r="B327" s="1" t="s">
        <v>1491</v>
      </c>
      <c r="C327" s="1" t="s">
        <v>1492</v>
      </c>
      <c r="D327" s="1" t="s">
        <v>2687</v>
      </c>
      <c r="E327" s="1" t="s">
        <v>3386</v>
      </c>
    </row>
    <row r="328" spans="1:5">
      <c r="A328" s="1" t="s">
        <v>3385</v>
      </c>
      <c r="B328" s="1" t="s">
        <v>1493</v>
      </c>
      <c r="C328" s="1" t="s">
        <v>1494</v>
      </c>
      <c r="D328" s="1" t="s">
        <v>2687</v>
      </c>
      <c r="E328" s="1" t="s">
        <v>3386</v>
      </c>
    </row>
    <row r="329" spans="1:5">
      <c r="A329" s="1" t="s">
        <v>3385</v>
      </c>
      <c r="B329" s="1" t="s">
        <v>1495</v>
      </c>
      <c r="C329" s="1" t="s">
        <v>1496</v>
      </c>
      <c r="D329" s="1" t="s">
        <v>2687</v>
      </c>
      <c r="E329" s="1" t="s">
        <v>3386</v>
      </c>
    </row>
    <row r="330" spans="1:5">
      <c r="A330" s="1" t="s">
        <v>3385</v>
      </c>
      <c r="B330" s="1" t="s">
        <v>1497</v>
      </c>
      <c r="C330" s="1" t="s">
        <v>1498</v>
      </c>
      <c r="D330" s="1" t="s">
        <v>2687</v>
      </c>
      <c r="E330" s="1" t="s">
        <v>3386</v>
      </c>
    </row>
    <row r="331" spans="1:5">
      <c r="A331" s="1" t="s">
        <v>3385</v>
      </c>
      <c r="B331" s="1" t="s">
        <v>1499</v>
      </c>
      <c r="C331" s="1" t="s">
        <v>1500</v>
      </c>
      <c r="D331" s="1" t="s">
        <v>2687</v>
      </c>
      <c r="E331" s="1" t="s">
        <v>3386</v>
      </c>
    </row>
    <row r="332" spans="1:5">
      <c r="A332" s="1" t="s">
        <v>3385</v>
      </c>
      <c r="B332" s="1" t="s">
        <v>1501</v>
      </c>
      <c r="C332" s="1" t="s">
        <v>1502</v>
      </c>
      <c r="D332" s="1" t="s">
        <v>2687</v>
      </c>
      <c r="E332" s="1" t="s">
        <v>3386</v>
      </c>
    </row>
    <row r="333" spans="1:5">
      <c r="A333" s="1" t="s">
        <v>3385</v>
      </c>
      <c r="B333" s="1" t="s">
        <v>1503</v>
      </c>
      <c r="C333" s="1" t="s">
        <v>1504</v>
      </c>
      <c r="D333" s="1" t="s">
        <v>2687</v>
      </c>
      <c r="E333" s="1" t="s">
        <v>3386</v>
      </c>
    </row>
    <row r="334" spans="1:5">
      <c r="A334" s="1" t="s">
        <v>3385</v>
      </c>
      <c r="B334" s="1" t="s">
        <v>1505</v>
      </c>
      <c r="C334" s="1" t="s">
        <v>1506</v>
      </c>
      <c r="D334" s="1" t="s">
        <v>2687</v>
      </c>
      <c r="E334" s="1" t="s">
        <v>3386</v>
      </c>
    </row>
    <row r="335" spans="1:5">
      <c r="A335" s="1" t="s">
        <v>3385</v>
      </c>
      <c r="B335" s="1" t="s">
        <v>1507</v>
      </c>
      <c r="C335" s="1" t="s">
        <v>1508</v>
      </c>
      <c r="D335" s="1" t="s">
        <v>2687</v>
      </c>
      <c r="E335" s="1" t="s">
        <v>3386</v>
      </c>
    </row>
    <row r="336" spans="1:5">
      <c r="A336" s="1" t="s">
        <v>3385</v>
      </c>
      <c r="B336" s="1" t="s">
        <v>1509</v>
      </c>
      <c r="C336" s="1" t="s">
        <v>1510</v>
      </c>
      <c r="D336" s="1" t="s">
        <v>2687</v>
      </c>
      <c r="E336" s="1" t="s">
        <v>3386</v>
      </c>
    </row>
    <row r="337" spans="1:5">
      <c r="A337" s="1" t="s">
        <v>3385</v>
      </c>
      <c r="B337" s="1" t="s">
        <v>1511</v>
      </c>
      <c r="C337" s="1" t="s">
        <v>1512</v>
      </c>
      <c r="D337" s="1" t="s">
        <v>2687</v>
      </c>
      <c r="E337" s="1" t="s">
        <v>3386</v>
      </c>
    </row>
    <row r="338" spans="1:5">
      <c r="A338" s="1" t="s">
        <v>3385</v>
      </c>
      <c r="B338" s="1" t="s">
        <v>1513</v>
      </c>
      <c r="C338" s="1" t="s">
        <v>1514</v>
      </c>
      <c r="D338" s="1" t="s">
        <v>2687</v>
      </c>
      <c r="E338" s="1" t="s">
        <v>3386</v>
      </c>
    </row>
    <row r="339" spans="1:5">
      <c r="A339" s="1" t="s">
        <v>3385</v>
      </c>
      <c r="B339" s="1" t="s">
        <v>1515</v>
      </c>
      <c r="C339" s="1" t="s">
        <v>1516</v>
      </c>
      <c r="D339" s="1" t="s">
        <v>2687</v>
      </c>
      <c r="E339" s="1" t="s">
        <v>3386</v>
      </c>
    </row>
    <row r="340" spans="1:5">
      <c r="A340" s="1" t="s">
        <v>3385</v>
      </c>
      <c r="B340" s="1" t="s">
        <v>1517</v>
      </c>
      <c r="C340" s="1" t="s">
        <v>1518</v>
      </c>
      <c r="D340" s="1" t="s">
        <v>2687</v>
      </c>
      <c r="E340" s="1" t="s">
        <v>3386</v>
      </c>
    </row>
    <row r="341" spans="1:5">
      <c r="A341" s="1" t="s">
        <v>3385</v>
      </c>
      <c r="B341" s="1" t="s">
        <v>1519</v>
      </c>
      <c r="C341" s="1" t="s">
        <v>1520</v>
      </c>
      <c r="D341" s="1" t="s">
        <v>2687</v>
      </c>
      <c r="E341" s="1" t="s">
        <v>3386</v>
      </c>
    </row>
    <row r="342" spans="1:5">
      <c r="A342" s="1" t="s">
        <v>3385</v>
      </c>
      <c r="B342" s="1" t="s">
        <v>1521</v>
      </c>
      <c r="C342" s="1" t="s">
        <v>1522</v>
      </c>
      <c r="D342" s="1" t="s">
        <v>2687</v>
      </c>
      <c r="E342" s="1" t="s">
        <v>3386</v>
      </c>
    </row>
    <row r="343" spans="1:5">
      <c r="A343" s="1" t="s">
        <v>3385</v>
      </c>
      <c r="B343" s="1" t="s">
        <v>1523</v>
      </c>
      <c r="C343" s="1" t="s">
        <v>1524</v>
      </c>
      <c r="D343" s="1" t="s">
        <v>2687</v>
      </c>
      <c r="E343" s="1" t="s">
        <v>3386</v>
      </c>
    </row>
    <row r="344" spans="1:5">
      <c r="A344" s="1" t="s">
        <v>3385</v>
      </c>
      <c r="B344" s="1" t="s">
        <v>1525</v>
      </c>
      <c r="C344" s="1" t="s">
        <v>1526</v>
      </c>
      <c r="D344" s="1" t="s">
        <v>2687</v>
      </c>
      <c r="E344" s="1" t="s">
        <v>3386</v>
      </c>
    </row>
    <row r="345" spans="1:5">
      <c r="A345" s="1" t="s">
        <v>3385</v>
      </c>
      <c r="B345" s="1" t="s">
        <v>1527</v>
      </c>
      <c r="C345" s="1" t="s">
        <v>1528</v>
      </c>
      <c r="D345" s="1" t="s">
        <v>2687</v>
      </c>
      <c r="E345" s="1" t="s">
        <v>3386</v>
      </c>
    </row>
    <row r="346" spans="1:5">
      <c r="A346" s="1" t="s">
        <v>3385</v>
      </c>
      <c r="B346" s="1" t="s">
        <v>1529</v>
      </c>
      <c r="C346" s="1" t="s">
        <v>1530</v>
      </c>
      <c r="D346" s="1" t="s">
        <v>2687</v>
      </c>
      <c r="E346" s="1" t="s">
        <v>3386</v>
      </c>
    </row>
    <row r="347" spans="1:5">
      <c r="A347" s="1" t="s">
        <v>3385</v>
      </c>
      <c r="B347" s="1" t="s">
        <v>1531</v>
      </c>
      <c r="C347" s="1" t="s">
        <v>1532</v>
      </c>
      <c r="D347" s="1" t="s">
        <v>2687</v>
      </c>
      <c r="E347" s="1" t="s">
        <v>3386</v>
      </c>
    </row>
    <row r="348" spans="1:5">
      <c r="A348" s="1" t="s">
        <v>3385</v>
      </c>
      <c r="B348" s="1" t="s">
        <v>1533</v>
      </c>
      <c r="C348" s="1" t="s">
        <v>1534</v>
      </c>
      <c r="D348" s="1" t="s">
        <v>2687</v>
      </c>
      <c r="E348" s="1" t="s">
        <v>3386</v>
      </c>
    </row>
    <row r="349" spans="1:5">
      <c r="A349" s="1" t="s">
        <v>3385</v>
      </c>
      <c r="B349" s="1" t="s">
        <v>1535</v>
      </c>
      <c r="C349" s="1" t="s">
        <v>1536</v>
      </c>
      <c r="D349" s="1" t="s">
        <v>2687</v>
      </c>
      <c r="E349" s="1" t="s">
        <v>3386</v>
      </c>
    </row>
    <row r="350" spans="1:5">
      <c r="A350" s="1" t="s">
        <v>3385</v>
      </c>
      <c r="B350" s="1" t="s">
        <v>1537</v>
      </c>
      <c r="C350" s="1" t="s">
        <v>1538</v>
      </c>
      <c r="D350" s="1" t="s">
        <v>2687</v>
      </c>
      <c r="E350" s="1" t="s">
        <v>3386</v>
      </c>
    </row>
    <row r="351" spans="1:5">
      <c r="A351" s="1" t="s">
        <v>3385</v>
      </c>
      <c r="B351" s="1" t="s">
        <v>1539</v>
      </c>
      <c r="C351" s="1" t="s">
        <v>1540</v>
      </c>
      <c r="D351" s="1" t="s">
        <v>2687</v>
      </c>
      <c r="E351" s="1" t="s">
        <v>3386</v>
      </c>
    </row>
    <row r="352" spans="1:5">
      <c r="A352" s="1" t="s">
        <v>3385</v>
      </c>
      <c r="B352" s="1" t="s">
        <v>1541</v>
      </c>
      <c r="C352" s="1" t="s">
        <v>1542</v>
      </c>
      <c r="D352" s="1" t="s">
        <v>2687</v>
      </c>
      <c r="E352" s="1" t="s">
        <v>3386</v>
      </c>
    </row>
    <row r="353" spans="1:5">
      <c r="A353" s="1" t="s">
        <v>3385</v>
      </c>
      <c r="B353" s="1" t="s">
        <v>1543</v>
      </c>
      <c r="C353" s="1" t="s">
        <v>1544</v>
      </c>
      <c r="D353" s="1" t="s">
        <v>2687</v>
      </c>
      <c r="E353" s="1" t="s">
        <v>3386</v>
      </c>
    </row>
    <row r="354" spans="1:5">
      <c r="A354" s="1" t="s">
        <v>3385</v>
      </c>
      <c r="B354" s="1" t="s">
        <v>1545</v>
      </c>
      <c r="C354" s="1" t="s">
        <v>1546</v>
      </c>
      <c r="D354" s="1" t="s">
        <v>2687</v>
      </c>
      <c r="E354" s="1" t="s">
        <v>3386</v>
      </c>
    </row>
    <row r="355" spans="1:5">
      <c r="A355" s="1" t="s">
        <v>3385</v>
      </c>
      <c r="B355" s="1" t="s">
        <v>1547</v>
      </c>
      <c r="C355" s="1" t="s">
        <v>1548</v>
      </c>
      <c r="D355" s="1" t="s">
        <v>2687</v>
      </c>
      <c r="E355" s="1" t="s">
        <v>3386</v>
      </c>
    </row>
    <row r="356" spans="1:5">
      <c r="A356" s="1" t="s">
        <v>3385</v>
      </c>
      <c r="B356" s="1" t="s">
        <v>1549</v>
      </c>
      <c r="C356" s="1" t="s">
        <v>1550</v>
      </c>
      <c r="D356" s="1" t="s">
        <v>2687</v>
      </c>
      <c r="E356" s="1" t="s">
        <v>3386</v>
      </c>
    </row>
    <row r="357" spans="1:5">
      <c r="A357" s="1" t="s">
        <v>3385</v>
      </c>
      <c r="B357" s="1" t="s">
        <v>1551</v>
      </c>
      <c r="C357" s="1" t="s">
        <v>1552</v>
      </c>
      <c r="D357" s="1" t="s">
        <v>2687</v>
      </c>
      <c r="E357" s="1" t="s">
        <v>3386</v>
      </c>
    </row>
    <row r="358" spans="1:5">
      <c r="A358" s="1" t="s">
        <v>3385</v>
      </c>
      <c r="B358" s="1" t="s">
        <v>1553</v>
      </c>
      <c r="C358" s="1" t="s">
        <v>1554</v>
      </c>
      <c r="D358" s="1" t="s">
        <v>2687</v>
      </c>
      <c r="E358" s="1" t="s">
        <v>3386</v>
      </c>
    </row>
    <row r="359" spans="1:5">
      <c r="A359" s="1" t="s">
        <v>3385</v>
      </c>
      <c r="B359" s="1" t="s">
        <v>1555</v>
      </c>
      <c r="C359" s="1" t="s">
        <v>1556</v>
      </c>
      <c r="D359" s="1" t="s">
        <v>2687</v>
      </c>
      <c r="E359" s="1" t="s">
        <v>3386</v>
      </c>
    </row>
    <row r="360" spans="1:5">
      <c r="A360" s="1" t="s">
        <v>3385</v>
      </c>
      <c r="B360" s="1" t="s">
        <v>1557</v>
      </c>
      <c r="C360" s="1" t="s">
        <v>1558</v>
      </c>
      <c r="D360" s="1" t="s">
        <v>2687</v>
      </c>
      <c r="E360" s="1" t="s">
        <v>3386</v>
      </c>
    </row>
    <row r="361" spans="1:5">
      <c r="A361" s="1" t="s">
        <v>3385</v>
      </c>
      <c r="B361" s="1" t="s">
        <v>1559</v>
      </c>
      <c r="C361" s="1" t="s">
        <v>1560</v>
      </c>
      <c r="D361" s="1" t="s">
        <v>2687</v>
      </c>
      <c r="E361" s="1" t="s">
        <v>3386</v>
      </c>
    </row>
    <row r="362" spans="1:5">
      <c r="A362" s="1" t="s">
        <v>3385</v>
      </c>
      <c r="B362" s="1" t="s">
        <v>1561</v>
      </c>
      <c r="C362" s="1" t="s">
        <v>1562</v>
      </c>
      <c r="D362" s="1" t="s">
        <v>2687</v>
      </c>
      <c r="E362" s="1" t="s">
        <v>3386</v>
      </c>
    </row>
    <row r="363" spans="1:5">
      <c r="A363" s="1" t="s">
        <v>3385</v>
      </c>
      <c r="B363" s="1" t="s">
        <v>1563</v>
      </c>
      <c r="C363" s="1" t="s">
        <v>1564</v>
      </c>
      <c r="D363" s="1" t="s">
        <v>2687</v>
      </c>
      <c r="E363" s="1" t="s">
        <v>3386</v>
      </c>
    </row>
    <row r="364" spans="1:5">
      <c r="A364" s="1" t="s">
        <v>3385</v>
      </c>
      <c r="B364" s="1" t="s">
        <v>1565</v>
      </c>
      <c r="C364" s="1" t="s">
        <v>1566</v>
      </c>
      <c r="D364" s="1" t="s">
        <v>2687</v>
      </c>
      <c r="E364" s="1" t="s">
        <v>3386</v>
      </c>
    </row>
    <row r="365" spans="1:5">
      <c r="A365" s="1" t="s">
        <v>3385</v>
      </c>
      <c r="B365" s="1" t="s">
        <v>1567</v>
      </c>
      <c r="C365" s="1" t="s">
        <v>1568</v>
      </c>
      <c r="D365" s="1" t="s">
        <v>2687</v>
      </c>
      <c r="E365" s="1" t="s">
        <v>3386</v>
      </c>
    </row>
    <row r="366" spans="1:5">
      <c r="A366" s="1" t="s">
        <v>3385</v>
      </c>
      <c r="B366" s="1" t="s">
        <v>1569</v>
      </c>
      <c r="C366" s="1" t="s">
        <v>1570</v>
      </c>
      <c r="D366" s="1" t="s">
        <v>2687</v>
      </c>
      <c r="E366" s="1" t="s">
        <v>3386</v>
      </c>
    </row>
    <row r="367" spans="1:5">
      <c r="A367" s="1" t="s">
        <v>3385</v>
      </c>
      <c r="B367" s="1" t="s">
        <v>1571</v>
      </c>
      <c r="C367" s="1" t="s">
        <v>1572</v>
      </c>
      <c r="D367" s="1" t="s">
        <v>2687</v>
      </c>
      <c r="E367" s="1" t="s">
        <v>3386</v>
      </c>
    </row>
    <row r="368" spans="1:5">
      <c r="A368" s="1" t="s">
        <v>3385</v>
      </c>
      <c r="B368" s="1" t="s">
        <v>1573</v>
      </c>
      <c r="C368" s="1" t="s">
        <v>1574</v>
      </c>
      <c r="D368" s="1" t="s">
        <v>2687</v>
      </c>
      <c r="E368" s="1" t="s">
        <v>3386</v>
      </c>
    </row>
    <row r="369" spans="1:5">
      <c r="A369" s="1" t="s">
        <v>3385</v>
      </c>
      <c r="B369" s="1" t="s">
        <v>1575</v>
      </c>
      <c r="C369" s="1" t="s">
        <v>1576</v>
      </c>
      <c r="D369" s="1" t="s">
        <v>2687</v>
      </c>
      <c r="E369" s="1" t="s">
        <v>3386</v>
      </c>
    </row>
    <row r="370" spans="1:5">
      <c r="A370" s="1" t="s">
        <v>3385</v>
      </c>
      <c r="B370" s="1" t="s">
        <v>1577</v>
      </c>
      <c r="C370" s="1" t="s">
        <v>1578</v>
      </c>
      <c r="D370" s="1" t="s">
        <v>2687</v>
      </c>
      <c r="E370" s="1" t="s">
        <v>3386</v>
      </c>
    </row>
    <row r="371" spans="1:5">
      <c r="A371" s="1" t="s">
        <v>3385</v>
      </c>
      <c r="B371" t="s">
        <v>1579</v>
      </c>
      <c r="C371" t="s">
        <v>1580</v>
      </c>
      <c r="D371" s="1" t="s">
        <v>2687</v>
      </c>
      <c r="E371" s="1" t="s">
        <v>3386</v>
      </c>
    </row>
    <row r="372" spans="1:5">
      <c r="A372" s="1" t="s">
        <v>3385</v>
      </c>
      <c r="B372" s="1" t="s">
        <v>1581</v>
      </c>
      <c r="C372" s="1" t="s">
        <v>1582</v>
      </c>
      <c r="D372" s="1" t="s">
        <v>2687</v>
      </c>
      <c r="E372" s="1" t="s">
        <v>3386</v>
      </c>
    </row>
    <row r="373" spans="1:5">
      <c r="A373" s="1" t="s">
        <v>3385</v>
      </c>
      <c r="B373" s="1" t="s">
        <v>1583</v>
      </c>
      <c r="C373" s="1" t="s">
        <v>1584</v>
      </c>
      <c r="D373" s="1" t="s">
        <v>2687</v>
      </c>
      <c r="E373" s="1" t="s">
        <v>3386</v>
      </c>
    </row>
    <row r="374" spans="1:5">
      <c r="A374" s="1" t="s">
        <v>3385</v>
      </c>
      <c r="B374" s="1" t="s">
        <v>1585</v>
      </c>
      <c r="C374" s="1" t="s">
        <v>1586</v>
      </c>
      <c r="D374" s="1" t="s">
        <v>2687</v>
      </c>
      <c r="E374" s="1" t="s">
        <v>3386</v>
      </c>
    </row>
    <row r="375" spans="1:5">
      <c r="A375" s="1" t="s">
        <v>3385</v>
      </c>
      <c r="B375" s="1" t="s">
        <v>1587</v>
      </c>
      <c r="C375" s="1" t="s">
        <v>1588</v>
      </c>
      <c r="D375" s="1" t="s">
        <v>2687</v>
      </c>
      <c r="E375" s="1" t="s">
        <v>3386</v>
      </c>
    </row>
    <row r="376" spans="1:5">
      <c r="A376" s="1" t="s">
        <v>3385</v>
      </c>
      <c r="B376" s="1" t="s">
        <v>1589</v>
      </c>
      <c r="C376" s="1" t="s">
        <v>1590</v>
      </c>
      <c r="D376" s="1" t="s">
        <v>2687</v>
      </c>
      <c r="E376" s="1" t="s">
        <v>3386</v>
      </c>
    </row>
    <row r="377" spans="1:5">
      <c r="A377" s="1" t="s">
        <v>3385</v>
      </c>
      <c r="B377" s="1" t="s">
        <v>1591</v>
      </c>
      <c r="C377" s="1" t="s">
        <v>1592</v>
      </c>
      <c r="D377" s="1" t="s">
        <v>2687</v>
      </c>
      <c r="E377" s="1" t="s">
        <v>3386</v>
      </c>
    </row>
    <row r="378" spans="1:5">
      <c r="A378" s="1" t="s">
        <v>3385</v>
      </c>
      <c r="B378" s="1" t="s">
        <v>1593</v>
      </c>
      <c r="C378" s="1" t="s">
        <v>1594</v>
      </c>
      <c r="D378" s="1" t="s">
        <v>2687</v>
      </c>
      <c r="E378" s="1" t="s">
        <v>3386</v>
      </c>
    </row>
    <row r="379" spans="1:5">
      <c r="A379" s="1" t="s">
        <v>3385</v>
      </c>
      <c r="B379" s="1" t="s">
        <v>1595</v>
      </c>
      <c r="C379" s="1" t="s">
        <v>1596</v>
      </c>
      <c r="D379" s="1" t="s">
        <v>2687</v>
      </c>
      <c r="E379" s="1" t="s">
        <v>3386</v>
      </c>
    </row>
    <row r="380" spans="1:5">
      <c r="A380" s="1" t="s">
        <v>3385</v>
      </c>
      <c r="B380" s="1" t="s">
        <v>1597</v>
      </c>
      <c r="C380" s="1" t="s">
        <v>1598</v>
      </c>
      <c r="D380" s="1" t="s">
        <v>2687</v>
      </c>
      <c r="E380" s="1" t="s">
        <v>3386</v>
      </c>
    </row>
    <row r="381" spans="1:5">
      <c r="A381" s="1" t="s">
        <v>3385</v>
      </c>
      <c r="B381" s="1" t="s">
        <v>1599</v>
      </c>
      <c r="C381" s="1" t="s">
        <v>1600</v>
      </c>
      <c r="D381" s="1" t="s">
        <v>2687</v>
      </c>
      <c r="E381" s="1" t="s">
        <v>3386</v>
      </c>
    </row>
    <row r="382" spans="1:5">
      <c r="A382" s="1" t="s">
        <v>3385</v>
      </c>
      <c r="B382" s="1" t="s">
        <v>1601</v>
      </c>
      <c r="C382" s="1" t="s">
        <v>1602</v>
      </c>
      <c r="D382" s="1" t="s">
        <v>2687</v>
      </c>
      <c r="E382" s="1" t="s">
        <v>3386</v>
      </c>
    </row>
    <row r="383" spans="1:5">
      <c r="A383" s="1" t="s">
        <v>3385</v>
      </c>
      <c r="B383" s="1" t="s">
        <v>1603</v>
      </c>
      <c r="C383" s="1" t="s">
        <v>1604</v>
      </c>
      <c r="D383" s="1" t="s">
        <v>2687</v>
      </c>
      <c r="E383" s="1" t="s">
        <v>3386</v>
      </c>
    </row>
    <row r="384" spans="1:5">
      <c r="A384" s="1" t="s">
        <v>3385</v>
      </c>
      <c r="B384" s="1" t="s">
        <v>1605</v>
      </c>
      <c r="C384" s="1" t="s">
        <v>1606</v>
      </c>
      <c r="D384" s="1" t="s">
        <v>2687</v>
      </c>
      <c r="E384" s="1" t="s">
        <v>3386</v>
      </c>
    </row>
    <row r="385" spans="1:5">
      <c r="A385" s="1" t="s">
        <v>3385</v>
      </c>
      <c r="B385" s="1" t="s">
        <v>1607</v>
      </c>
      <c r="C385" s="1" t="s">
        <v>1608</v>
      </c>
      <c r="D385" s="1" t="s">
        <v>2687</v>
      </c>
      <c r="E385" s="1" t="s">
        <v>3386</v>
      </c>
    </row>
    <row r="386" spans="1:5">
      <c r="A386" s="1" t="s">
        <v>3385</v>
      </c>
      <c r="B386" s="1" t="s">
        <v>1609</v>
      </c>
      <c r="C386" s="1" t="s">
        <v>1610</v>
      </c>
      <c r="D386" s="1" t="s">
        <v>2687</v>
      </c>
      <c r="E386" s="1" t="s">
        <v>3386</v>
      </c>
    </row>
    <row r="387" spans="1:5">
      <c r="A387" s="1" t="s">
        <v>3385</v>
      </c>
      <c r="B387" s="1" t="s">
        <v>1611</v>
      </c>
      <c r="C387" s="1" t="s">
        <v>1612</v>
      </c>
      <c r="D387" s="1" t="s">
        <v>2687</v>
      </c>
      <c r="E387" s="1" t="s">
        <v>3386</v>
      </c>
    </row>
    <row r="388" spans="1:5">
      <c r="A388" s="1" t="s">
        <v>3385</v>
      </c>
      <c r="B388" s="1" t="s">
        <v>1613</v>
      </c>
      <c r="C388" s="1" t="s">
        <v>1614</v>
      </c>
      <c r="D388" s="1" t="s">
        <v>2687</v>
      </c>
      <c r="E388" s="1" t="s">
        <v>3386</v>
      </c>
    </row>
    <row r="389" spans="1:5">
      <c r="A389" s="1" t="s">
        <v>3385</v>
      </c>
      <c r="B389" s="1" t="s">
        <v>1615</v>
      </c>
      <c r="C389" s="1" t="s">
        <v>1616</v>
      </c>
      <c r="D389" s="1" t="s">
        <v>2687</v>
      </c>
      <c r="E389" s="1" t="s">
        <v>3386</v>
      </c>
    </row>
    <row r="390" spans="1:5">
      <c r="A390" s="1" t="s">
        <v>3385</v>
      </c>
      <c r="B390" s="1" t="s">
        <v>1617</v>
      </c>
      <c r="C390" s="1" t="s">
        <v>1618</v>
      </c>
      <c r="D390" s="1" t="s">
        <v>2687</v>
      </c>
      <c r="E390" s="1" t="s">
        <v>3386</v>
      </c>
    </row>
    <row r="391" spans="1:5">
      <c r="A391" s="1" t="s">
        <v>3385</v>
      </c>
      <c r="B391" t="s">
        <v>1619</v>
      </c>
      <c r="C391" t="s">
        <v>1620</v>
      </c>
      <c r="D391" s="1" t="s">
        <v>2687</v>
      </c>
      <c r="E391" s="1" t="s">
        <v>3386</v>
      </c>
    </row>
    <row r="392" spans="1:5">
      <c r="A392" s="1" t="s">
        <v>3385</v>
      </c>
      <c r="B392" s="1" t="s">
        <v>1621</v>
      </c>
      <c r="C392" s="1" t="s">
        <v>1622</v>
      </c>
      <c r="D392" s="1" t="s">
        <v>2687</v>
      </c>
      <c r="E392" s="1" t="s">
        <v>3386</v>
      </c>
    </row>
    <row r="393" spans="1:5">
      <c r="A393" s="1" t="s">
        <v>3385</v>
      </c>
      <c r="B393" s="1" t="s">
        <v>1623</v>
      </c>
      <c r="C393" s="1" t="s">
        <v>1624</v>
      </c>
      <c r="D393" s="1" t="s">
        <v>2687</v>
      </c>
      <c r="E393" s="1" t="s">
        <v>3386</v>
      </c>
    </row>
    <row r="394" spans="1:5">
      <c r="A394" s="1" t="s">
        <v>3385</v>
      </c>
      <c r="B394" s="1" t="s">
        <v>1625</v>
      </c>
      <c r="C394" s="1" t="s">
        <v>1626</v>
      </c>
      <c r="D394" s="1" t="s">
        <v>2687</v>
      </c>
      <c r="E394" s="1" t="s">
        <v>3386</v>
      </c>
    </row>
    <row r="395" spans="1:5">
      <c r="A395" s="1" t="s">
        <v>3385</v>
      </c>
      <c r="B395" s="1" t="s">
        <v>2870</v>
      </c>
      <c r="C395" s="1" t="s">
        <v>942</v>
      </c>
      <c r="D395" s="1" t="s">
        <v>2687</v>
      </c>
      <c r="E395" s="1" t="s">
        <v>3386</v>
      </c>
    </row>
    <row r="396" spans="1:5">
      <c r="A396" s="1" t="s">
        <v>3385</v>
      </c>
      <c r="B396" s="1" t="s">
        <v>2871</v>
      </c>
      <c r="C396" s="1" t="s">
        <v>944</v>
      </c>
      <c r="D396" s="1" t="s">
        <v>2687</v>
      </c>
      <c r="E396" s="1" t="s">
        <v>3386</v>
      </c>
    </row>
    <row r="397" spans="1:5">
      <c r="A397" s="1" t="s">
        <v>3385</v>
      </c>
      <c r="B397" t="s">
        <v>1627</v>
      </c>
      <c r="C397" t="s">
        <v>1628</v>
      </c>
      <c r="D397" s="1" t="s">
        <v>2687</v>
      </c>
      <c r="E397" s="1" t="s">
        <v>3386</v>
      </c>
    </row>
    <row r="398" spans="1:5">
      <c r="A398" s="1" t="s">
        <v>3385</v>
      </c>
      <c r="B398" s="1" t="s">
        <v>2872</v>
      </c>
      <c r="C398" s="1" t="s">
        <v>946</v>
      </c>
      <c r="D398" s="1" t="s">
        <v>2687</v>
      </c>
      <c r="E398" s="1" t="s">
        <v>3386</v>
      </c>
    </row>
    <row r="399" spans="1:5">
      <c r="A399" s="1" t="s">
        <v>3385</v>
      </c>
      <c r="B399" s="1" t="s">
        <v>2873</v>
      </c>
      <c r="C399" s="1" t="s">
        <v>948</v>
      </c>
      <c r="D399" s="1" t="s">
        <v>2687</v>
      </c>
      <c r="E399" s="1" t="s">
        <v>3386</v>
      </c>
    </row>
    <row r="400" spans="1:5">
      <c r="A400" s="1" t="s">
        <v>3385</v>
      </c>
      <c r="B400" s="1" t="s">
        <v>1629</v>
      </c>
      <c r="C400" s="1" t="s">
        <v>1630</v>
      </c>
      <c r="D400" s="1" t="s">
        <v>2687</v>
      </c>
      <c r="E400" s="1" t="s">
        <v>3386</v>
      </c>
    </row>
    <row r="401" spans="1:5">
      <c r="A401" s="1" t="s">
        <v>3385</v>
      </c>
      <c r="B401" s="1" t="s">
        <v>2874</v>
      </c>
      <c r="C401" s="1" t="s">
        <v>951</v>
      </c>
      <c r="D401" s="1" t="s">
        <v>2687</v>
      </c>
      <c r="E401" s="1" t="s">
        <v>3386</v>
      </c>
    </row>
    <row r="402" spans="1:5">
      <c r="A402" s="1" t="s">
        <v>3385</v>
      </c>
      <c r="B402" s="1" t="s">
        <v>2875</v>
      </c>
      <c r="C402" s="1" t="s">
        <v>953</v>
      </c>
      <c r="D402" s="1" t="s">
        <v>2687</v>
      </c>
      <c r="E402" s="1" t="s">
        <v>3386</v>
      </c>
    </row>
    <row r="403" spans="1:5">
      <c r="A403" s="1" t="s">
        <v>3385</v>
      </c>
      <c r="B403" s="1" t="s">
        <v>2876</v>
      </c>
      <c r="C403" s="1" t="s">
        <v>956</v>
      </c>
      <c r="D403" s="1" t="s">
        <v>2687</v>
      </c>
      <c r="E403" s="1" t="s">
        <v>3386</v>
      </c>
    </row>
    <row r="404" spans="1:5">
      <c r="A404" s="1" t="s">
        <v>3385</v>
      </c>
      <c r="B404" s="1" t="s">
        <v>2877</v>
      </c>
      <c r="C404" s="1" t="s">
        <v>958</v>
      </c>
      <c r="D404" s="1" t="s">
        <v>2687</v>
      </c>
      <c r="E404" s="1" t="s">
        <v>3386</v>
      </c>
    </row>
    <row r="405" spans="1:5">
      <c r="A405" s="1" t="s">
        <v>3385</v>
      </c>
      <c r="B405" s="1" t="s">
        <v>2878</v>
      </c>
      <c r="C405" s="1" t="s">
        <v>960</v>
      </c>
      <c r="D405" s="1" t="s">
        <v>2687</v>
      </c>
      <c r="E405" s="1" t="s">
        <v>3386</v>
      </c>
    </row>
    <row r="406" spans="1:5">
      <c r="A406" s="1" t="s">
        <v>3385</v>
      </c>
      <c r="B406" s="1" t="s">
        <v>2879</v>
      </c>
      <c r="C406" s="1" t="s">
        <v>962</v>
      </c>
      <c r="D406" s="1" t="s">
        <v>2687</v>
      </c>
      <c r="E406" s="1" t="s">
        <v>3386</v>
      </c>
    </row>
    <row r="407" spans="1:5">
      <c r="A407" s="1" t="s">
        <v>3385</v>
      </c>
      <c r="B407" s="1" t="s">
        <v>2880</v>
      </c>
      <c r="C407" s="1" t="s">
        <v>964</v>
      </c>
      <c r="D407" s="1" t="s">
        <v>2687</v>
      </c>
      <c r="E407" s="1" t="s">
        <v>3386</v>
      </c>
    </row>
    <row r="408" spans="1:5">
      <c r="A408" s="1" t="s">
        <v>3385</v>
      </c>
      <c r="B408" s="1" t="s">
        <v>2881</v>
      </c>
      <c r="C408" s="1" t="s">
        <v>966</v>
      </c>
      <c r="D408" s="1" t="s">
        <v>2687</v>
      </c>
      <c r="E408" s="1" t="s">
        <v>3386</v>
      </c>
    </row>
    <row r="409" spans="1:5">
      <c r="A409" s="1" t="s">
        <v>3385</v>
      </c>
      <c r="B409" s="1" t="s">
        <v>2882</v>
      </c>
      <c r="C409" s="1" t="s">
        <v>968</v>
      </c>
      <c r="D409" s="1" t="s">
        <v>2687</v>
      </c>
      <c r="E409" s="1" t="s">
        <v>3386</v>
      </c>
    </row>
    <row r="410" spans="1:5">
      <c r="A410" s="1" t="s">
        <v>3385</v>
      </c>
      <c r="B410" s="1" t="s">
        <v>1631</v>
      </c>
      <c r="C410" s="1" t="s">
        <v>1632</v>
      </c>
      <c r="D410" s="1" t="s">
        <v>2687</v>
      </c>
      <c r="E410" s="1" t="s">
        <v>3386</v>
      </c>
    </row>
    <row r="411" spans="1:5">
      <c r="A411" s="1" t="s">
        <v>3385</v>
      </c>
      <c r="B411" s="1" t="s">
        <v>1633</v>
      </c>
      <c r="C411" s="1" t="s">
        <v>1634</v>
      </c>
      <c r="D411" s="1" t="s">
        <v>2687</v>
      </c>
      <c r="E411" s="1" t="s">
        <v>3386</v>
      </c>
    </row>
    <row r="412" spans="1:5">
      <c r="A412" s="1" t="s">
        <v>3385</v>
      </c>
      <c r="B412" s="1" t="s">
        <v>2883</v>
      </c>
      <c r="C412" s="1" t="s">
        <v>970</v>
      </c>
      <c r="D412" s="1" t="s">
        <v>2687</v>
      </c>
      <c r="E412" s="1" t="s">
        <v>3386</v>
      </c>
    </row>
    <row r="413" spans="1:5">
      <c r="A413" s="1" t="s">
        <v>3385</v>
      </c>
      <c r="B413" s="1" t="s">
        <v>1635</v>
      </c>
      <c r="C413" s="1" t="s">
        <v>1636</v>
      </c>
      <c r="D413" s="1" t="s">
        <v>2687</v>
      </c>
      <c r="E413" s="1" t="s">
        <v>3386</v>
      </c>
    </row>
    <row r="414" spans="1:5">
      <c r="A414" s="1" t="s">
        <v>3385</v>
      </c>
      <c r="B414" s="1" t="s">
        <v>2884</v>
      </c>
      <c r="C414" s="1" t="s">
        <v>973</v>
      </c>
      <c r="D414" s="1" t="s">
        <v>2687</v>
      </c>
      <c r="E414" s="1" t="s">
        <v>3386</v>
      </c>
    </row>
    <row r="415" spans="1:5">
      <c r="A415" s="1" t="s">
        <v>3385</v>
      </c>
      <c r="B415" s="1" t="s">
        <v>2885</v>
      </c>
      <c r="C415" s="1" t="s">
        <v>975</v>
      </c>
      <c r="D415" s="1" t="s">
        <v>2687</v>
      </c>
      <c r="E415" s="1" t="s">
        <v>3386</v>
      </c>
    </row>
    <row r="416" spans="1:5">
      <c r="A416" s="1" t="s">
        <v>3385</v>
      </c>
      <c r="B416" s="1" t="s">
        <v>2886</v>
      </c>
      <c r="C416" s="1" t="s">
        <v>977</v>
      </c>
      <c r="D416" s="1" t="s">
        <v>2687</v>
      </c>
      <c r="E416" s="1" t="s">
        <v>3386</v>
      </c>
    </row>
    <row r="417" spans="1:5">
      <c r="A417" s="1" t="s">
        <v>3385</v>
      </c>
      <c r="B417" s="1" t="s">
        <v>2887</v>
      </c>
      <c r="C417" s="1" t="s">
        <v>979</v>
      </c>
      <c r="D417" s="1" t="s">
        <v>2687</v>
      </c>
      <c r="E417" s="1" t="s">
        <v>3386</v>
      </c>
    </row>
    <row r="418" spans="1:5">
      <c r="A418" s="1" t="s">
        <v>3385</v>
      </c>
      <c r="B418" s="1" t="s">
        <v>2888</v>
      </c>
      <c r="C418" s="1" t="s">
        <v>983</v>
      </c>
      <c r="D418" s="1" t="s">
        <v>2687</v>
      </c>
      <c r="E418" s="1" t="s">
        <v>3386</v>
      </c>
    </row>
    <row r="419" spans="1:5">
      <c r="A419" s="1" t="s">
        <v>3385</v>
      </c>
      <c r="B419" s="1" t="s">
        <v>2889</v>
      </c>
      <c r="C419" s="1" t="s">
        <v>985</v>
      </c>
      <c r="D419" s="1" t="s">
        <v>2687</v>
      </c>
      <c r="E419" s="1" t="s">
        <v>3386</v>
      </c>
    </row>
    <row r="420" spans="1:5">
      <c r="A420" s="1" t="s">
        <v>3385</v>
      </c>
      <c r="B420" s="1" t="s">
        <v>2890</v>
      </c>
      <c r="C420" s="1" t="s">
        <v>988</v>
      </c>
      <c r="D420" s="1" t="s">
        <v>2687</v>
      </c>
      <c r="E420" s="1" t="s">
        <v>3386</v>
      </c>
    </row>
    <row r="421" spans="1:5">
      <c r="A421" s="1" t="s">
        <v>3385</v>
      </c>
      <c r="B421" s="1" t="s">
        <v>2891</v>
      </c>
      <c r="C421" s="1" t="s">
        <v>990</v>
      </c>
      <c r="D421" s="1" t="s">
        <v>2687</v>
      </c>
      <c r="E421" s="1" t="s">
        <v>3386</v>
      </c>
    </row>
    <row r="422" spans="1:5">
      <c r="A422" s="1" t="s">
        <v>3385</v>
      </c>
      <c r="B422" s="1" t="s">
        <v>2892</v>
      </c>
      <c r="C422" s="1" t="s">
        <v>993</v>
      </c>
      <c r="D422" s="1" t="s">
        <v>2687</v>
      </c>
      <c r="E422" s="1" t="s">
        <v>3386</v>
      </c>
    </row>
    <row r="423" spans="1:5">
      <c r="A423" s="1" t="s">
        <v>3385</v>
      </c>
      <c r="B423" s="1" t="s">
        <v>2893</v>
      </c>
      <c r="C423" s="1" t="s">
        <v>995</v>
      </c>
      <c r="D423" s="1" t="s">
        <v>2687</v>
      </c>
      <c r="E423" s="1" t="s">
        <v>3386</v>
      </c>
    </row>
    <row r="424" spans="1:5">
      <c r="A424" s="1" t="s">
        <v>3385</v>
      </c>
      <c r="B424" t="s">
        <v>2894</v>
      </c>
      <c r="C424" t="s">
        <v>997</v>
      </c>
      <c r="D424" s="1" t="s">
        <v>2687</v>
      </c>
      <c r="E424" s="1" t="s">
        <v>3386</v>
      </c>
    </row>
    <row r="425" spans="1:5">
      <c r="A425" s="1" t="s">
        <v>3385</v>
      </c>
      <c r="B425" t="s">
        <v>2895</v>
      </c>
      <c r="C425" t="s">
        <v>999</v>
      </c>
      <c r="D425" s="1" t="s">
        <v>2687</v>
      </c>
      <c r="E425" s="1" t="s">
        <v>3386</v>
      </c>
    </row>
    <row r="426" spans="1:5">
      <c r="A426" s="1" t="s">
        <v>3385</v>
      </c>
      <c r="B426" s="1" t="s">
        <v>2896</v>
      </c>
      <c r="C426" s="1" t="s">
        <v>1001</v>
      </c>
      <c r="D426" s="1" t="s">
        <v>2687</v>
      </c>
      <c r="E426" s="1" t="s">
        <v>3386</v>
      </c>
    </row>
    <row r="427" spans="1:5">
      <c r="A427" s="1" t="s">
        <v>3385</v>
      </c>
      <c r="B427" t="s">
        <v>2897</v>
      </c>
      <c r="C427" t="s">
        <v>467</v>
      </c>
      <c r="D427" s="1" t="s">
        <v>2687</v>
      </c>
      <c r="E427" s="1" t="s">
        <v>3386</v>
      </c>
    </row>
    <row r="428" spans="1:5">
      <c r="A428" s="1" t="s">
        <v>3385</v>
      </c>
      <c r="B428" s="1" t="s">
        <v>2898</v>
      </c>
      <c r="C428" s="1" t="s">
        <v>1004</v>
      </c>
      <c r="D428" s="1" t="s">
        <v>2687</v>
      </c>
      <c r="E428" s="1" t="s">
        <v>3386</v>
      </c>
    </row>
    <row r="429" spans="1:5">
      <c r="A429" s="1" t="s">
        <v>3385</v>
      </c>
      <c r="B429" s="1" t="s">
        <v>2899</v>
      </c>
      <c r="C429" s="1" t="s">
        <v>1006</v>
      </c>
      <c r="D429" s="1" t="s">
        <v>2687</v>
      </c>
      <c r="E429" s="1" t="s">
        <v>3386</v>
      </c>
    </row>
    <row r="430" spans="1:5">
      <c r="A430" s="1" t="s">
        <v>3385</v>
      </c>
      <c r="B430" s="1" t="s">
        <v>2900</v>
      </c>
      <c r="C430" s="1" t="s">
        <v>1008</v>
      </c>
      <c r="D430" s="1" t="s">
        <v>2687</v>
      </c>
      <c r="E430" s="1" t="s">
        <v>3386</v>
      </c>
    </row>
    <row r="431" spans="1:5">
      <c r="A431" s="1" t="s">
        <v>3385</v>
      </c>
      <c r="B431" s="1" t="s">
        <v>2901</v>
      </c>
      <c r="C431" s="1" t="s">
        <v>1011</v>
      </c>
      <c r="D431" s="1" t="s">
        <v>2687</v>
      </c>
      <c r="E431" s="1" t="s">
        <v>3386</v>
      </c>
    </row>
    <row r="432" spans="1:5">
      <c r="A432" s="1" t="s">
        <v>3385</v>
      </c>
      <c r="B432" s="1" t="s">
        <v>2902</v>
      </c>
      <c r="C432" s="1" t="s">
        <v>1015</v>
      </c>
      <c r="D432" s="1" t="s">
        <v>2687</v>
      </c>
      <c r="E432" s="1" t="s">
        <v>3386</v>
      </c>
    </row>
    <row r="433" spans="1:5">
      <c r="A433" s="1" t="s">
        <v>3385</v>
      </c>
      <c r="B433" s="1" t="s">
        <v>2903</v>
      </c>
      <c r="C433" s="1" t="s">
        <v>1017</v>
      </c>
      <c r="D433" s="1" t="s">
        <v>2687</v>
      </c>
      <c r="E433" s="1" t="s">
        <v>3386</v>
      </c>
    </row>
    <row r="434" spans="1:5">
      <c r="A434" s="1" t="s">
        <v>3385</v>
      </c>
      <c r="B434" t="s">
        <v>2904</v>
      </c>
      <c r="C434" t="s">
        <v>1019</v>
      </c>
      <c r="D434" s="1" t="s">
        <v>2687</v>
      </c>
      <c r="E434" s="1" t="s">
        <v>3386</v>
      </c>
    </row>
    <row r="435" spans="1:5">
      <c r="A435" s="1" t="s">
        <v>3385</v>
      </c>
      <c r="B435" s="1" t="s">
        <v>2905</v>
      </c>
      <c r="C435" s="1" t="s">
        <v>1021</v>
      </c>
      <c r="D435" s="1" t="s">
        <v>2687</v>
      </c>
      <c r="E435" s="1" t="s">
        <v>3386</v>
      </c>
    </row>
    <row r="436" spans="1:5">
      <c r="A436" s="1" t="s">
        <v>3385</v>
      </c>
      <c r="B436" s="1" t="s">
        <v>1637</v>
      </c>
      <c r="C436" s="1" t="s">
        <v>1638</v>
      </c>
      <c r="D436" s="1" t="s">
        <v>2687</v>
      </c>
      <c r="E436" s="1" t="s">
        <v>3386</v>
      </c>
    </row>
    <row r="437" spans="1:5">
      <c r="A437" s="1" t="s">
        <v>3385</v>
      </c>
      <c r="B437" s="1" t="s">
        <v>1639</v>
      </c>
      <c r="C437" s="1" t="s">
        <v>1640</v>
      </c>
      <c r="D437" s="1" t="s">
        <v>2687</v>
      </c>
      <c r="E437" s="1" t="s">
        <v>3386</v>
      </c>
    </row>
    <row r="438" spans="1:5">
      <c r="A438" s="1" t="s">
        <v>3385</v>
      </c>
      <c r="B438" s="1" t="s">
        <v>2906</v>
      </c>
      <c r="C438" s="1" t="s">
        <v>1024</v>
      </c>
      <c r="D438" s="1" t="s">
        <v>2687</v>
      </c>
      <c r="E438" s="1" t="s">
        <v>3386</v>
      </c>
    </row>
    <row r="439" spans="1:5">
      <c r="A439" s="1" t="s">
        <v>3385</v>
      </c>
      <c r="B439" s="1" t="s">
        <v>2907</v>
      </c>
      <c r="C439" s="1" t="s">
        <v>1185</v>
      </c>
      <c r="D439" s="1" t="s">
        <v>2687</v>
      </c>
      <c r="E439" s="1" t="s">
        <v>3386</v>
      </c>
    </row>
    <row r="440" spans="1:5">
      <c r="A440" s="1" t="s">
        <v>3385</v>
      </c>
      <c r="B440" s="1" t="s">
        <v>2908</v>
      </c>
      <c r="C440" s="1" t="s">
        <v>1026</v>
      </c>
      <c r="D440" s="1" t="s">
        <v>2687</v>
      </c>
      <c r="E440" s="1" t="s">
        <v>3386</v>
      </c>
    </row>
    <row r="441" spans="1:5">
      <c r="A441" s="1" t="s">
        <v>3385</v>
      </c>
      <c r="B441" s="1" t="s">
        <v>1641</v>
      </c>
      <c r="C441" s="1" t="s">
        <v>1642</v>
      </c>
      <c r="D441" s="1" t="s">
        <v>2687</v>
      </c>
      <c r="E441" s="1" t="s">
        <v>3386</v>
      </c>
    </row>
    <row r="442" spans="1:5">
      <c r="A442" s="1" t="s">
        <v>3385</v>
      </c>
      <c r="B442" s="1" t="s">
        <v>2909</v>
      </c>
      <c r="C442" s="1" t="s">
        <v>1029</v>
      </c>
      <c r="D442" s="1" t="s">
        <v>2687</v>
      </c>
      <c r="E442" s="1" t="s">
        <v>3386</v>
      </c>
    </row>
    <row r="443" spans="1:5">
      <c r="A443" s="1" t="s">
        <v>3385</v>
      </c>
      <c r="B443" s="1" t="s">
        <v>1643</v>
      </c>
      <c r="C443" s="1" t="s">
        <v>1644</v>
      </c>
      <c r="D443" s="1" t="s">
        <v>2687</v>
      </c>
      <c r="E443" s="1" t="s">
        <v>3386</v>
      </c>
    </row>
    <row r="444" spans="1:5">
      <c r="A444" s="1" t="s">
        <v>3385</v>
      </c>
      <c r="B444" s="1" t="s">
        <v>2910</v>
      </c>
      <c r="C444" s="1" t="s">
        <v>1031</v>
      </c>
      <c r="D444" s="1" t="s">
        <v>2687</v>
      </c>
      <c r="E444" s="1" t="s">
        <v>3386</v>
      </c>
    </row>
    <row r="445" spans="1:5">
      <c r="A445" s="1" t="s">
        <v>3385</v>
      </c>
      <c r="B445" s="1" t="s">
        <v>1645</v>
      </c>
      <c r="C445" s="1" t="s">
        <v>1646</v>
      </c>
      <c r="D445" s="1" t="s">
        <v>2687</v>
      </c>
      <c r="E445" s="1" t="s">
        <v>3386</v>
      </c>
    </row>
    <row r="446" spans="1:5">
      <c r="A446" s="1" t="s">
        <v>3385</v>
      </c>
      <c r="B446" s="1" t="s">
        <v>1647</v>
      </c>
      <c r="C446" s="1" t="s">
        <v>1648</v>
      </c>
      <c r="D446" s="1" t="s">
        <v>2687</v>
      </c>
      <c r="E446" s="1" t="s">
        <v>3386</v>
      </c>
    </row>
    <row r="447" spans="1:5">
      <c r="A447" s="1" t="s">
        <v>3385</v>
      </c>
      <c r="B447" s="1" t="s">
        <v>2911</v>
      </c>
      <c r="C447" s="1" t="s">
        <v>469</v>
      </c>
      <c r="D447" s="1" t="s">
        <v>2687</v>
      </c>
      <c r="E447" s="1" t="s">
        <v>3386</v>
      </c>
    </row>
    <row r="448" spans="1:5">
      <c r="A448" s="1" t="s">
        <v>3385</v>
      </c>
      <c r="B448" s="1" t="s">
        <v>2912</v>
      </c>
      <c r="C448" s="1" t="s">
        <v>1036</v>
      </c>
      <c r="D448" s="1" t="s">
        <v>2687</v>
      </c>
      <c r="E448" s="1" t="s">
        <v>3386</v>
      </c>
    </row>
    <row r="449" spans="1:5">
      <c r="A449" s="1" t="s">
        <v>3385</v>
      </c>
      <c r="B449" t="s">
        <v>1649</v>
      </c>
      <c r="C449" t="s">
        <v>1650</v>
      </c>
      <c r="D449" s="1" t="s">
        <v>2687</v>
      </c>
      <c r="E449" s="1" t="s">
        <v>3386</v>
      </c>
    </row>
    <row r="450" spans="1:5">
      <c r="A450" s="1" t="s">
        <v>3385</v>
      </c>
      <c r="B450" s="1" t="s">
        <v>2913</v>
      </c>
      <c r="C450" s="1" t="s">
        <v>1038</v>
      </c>
      <c r="D450" s="1" t="s">
        <v>2687</v>
      </c>
      <c r="E450" s="1" t="s">
        <v>3386</v>
      </c>
    </row>
    <row r="451" spans="1:5">
      <c r="A451" s="1" t="s">
        <v>3385</v>
      </c>
      <c r="B451" t="s">
        <v>2914</v>
      </c>
      <c r="C451" t="s">
        <v>1040</v>
      </c>
      <c r="D451" s="1" t="s">
        <v>2687</v>
      </c>
      <c r="E451" s="1" t="s">
        <v>3386</v>
      </c>
    </row>
    <row r="452" spans="1:5">
      <c r="A452" s="1" t="s">
        <v>3385</v>
      </c>
      <c r="B452" s="1" t="s">
        <v>1651</v>
      </c>
      <c r="C452" s="1" t="s">
        <v>1652</v>
      </c>
      <c r="D452" s="1" t="s">
        <v>2687</v>
      </c>
      <c r="E452" s="1" t="s">
        <v>3386</v>
      </c>
    </row>
    <row r="453" spans="1:5">
      <c r="A453" s="1" t="s">
        <v>3385</v>
      </c>
      <c r="B453" s="1" t="s">
        <v>2915</v>
      </c>
      <c r="C453" s="1" t="s">
        <v>1042</v>
      </c>
      <c r="D453" s="1" t="s">
        <v>2687</v>
      </c>
      <c r="E453" s="1" t="s">
        <v>3386</v>
      </c>
    </row>
    <row r="454" spans="1:5">
      <c r="A454" s="1" t="s">
        <v>3385</v>
      </c>
      <c r="B454" s="1" t="s">
        <v>2916</v>
      </c>
      <c r="C454" s="1" t="s">
        <v>1044</v>
      </c>
      <c r="D454" s="1" t="s">
        <v>2687</v>
      </c>
      <c r="E454" s="1" t="s">
        <v>3386</v>
      </c>
    </row>
    <row r="455" spans="1:5">
      <c r="A455" s="1" t="s">
        <v>3385</v>
      </c>
      <c r="B455" t="s">
        <v>2917</v>
      </c>
      <c r="C455" t="s">
        <v>1046</v>
      </c>
      <c r="D455" s="1" t="s">
        <v>2687</v>
      </c>
      <c r="E455" s="1" t="s">
        <v>3386</v>
      </c>
    </row>
    <row r="456" spans="1:5">
      <c r="A456" s="1" t="s">
        <v>3385</v>
      </c>
      <c r="B456" s="1" t="s">
        <v>2918</v>
      </c>
      <c r="C456" s="1" t="s">
        <v>1048</v>
      </c>
      <c r="D456" s="1" t="s">
        <v>2687</v>
      </c>
      <c r="E456" s="1" t="s">
        <v>3386</v>
      </c>
    </row>
    <row r="457" spans="1:5">
      <c r="A457" s="1" t="s">
        <v>3385</v>
      </c>
      <c r="B457" s="1" t="s">
        <v>2919</v>
      </c>
      <c r="C457" s="1" t="s">
        <v>1050</v>
      </c>
      <c r="D457" s="1" t="s">
        <v>2687</v>
      </c>
      <c r="E457" s="1" t="s">
        <v>3386</v>
      </c>
    </row>
    <row r="458" spans="1:5">
      <c r="A458" s="1" t="s">
        <v>3385</v>
      </c>
      <c r="B458" s="1" t="s">
        <v>2920</v>
      </c>
      <c r="C458" s="1" t="s">
        <v>1052</v>
      </c>
      <c r="D458" s="1" t="s">
        <v>2687</v>
      </c>
      <c r="E458" s="1" t="s">
        <v>3386</v>
      </c>
    </row>
    <row r="459" spans="1:5">
      <c r="A459" s="1" t="s">
        <v>3385</v>
      </c>
      <c r="B459" s="1" t="s">
        <v>1653</v>
      </c>
      <c r="C459" s="1" t="s">
        <v>1654</v>
      </c>
      <c r="D459" s="1" t="s">
        <v>2687</v>
      </c>
      <c r="E459" s="1" t="s">
        <v>3386</v>
      </c>
    </row>
    <row r="460" spans="1:5">
      <c r="A460" s="1" t="s">
        <v>3385</v>
      </c>
      <c r="B460" s="1" t="s">
        <v>2921</v>
      </c>
      <c r="C460" s="1" t="s">
        <v>1054</v>
      </c>
      <c r="D460" s="1" t="s">
        <v>2687</v>
      </c>
      <c r="E460" s="1" t="s">
        <v>3386</v>
      </c>
    </row>
    <row r="461" spans="1:5">
      <c r="A461" s="1" t="s">
        <v>3385</v>
      </c>
      <c r="B461" s="1" t="s">
        <v>1655</v>
      </c>
      <c r="C461" s="1" t="s">
        <v>1656</v>
      </c>
      <c r="D461" s="1" t="s">
        <v>2687</v>
      </c>
      <c r="E461" s="1" t="s">
        <v>3386</v>
      </c>
    </row>
    <row r="462" spans="1:5">
      <c r="A462" s="1" t="s">
        <v>3385</v>
      </c>
      <c r="B462" s="1" t="s">
        <v>1657</v>
      </c>
      <c r="C462" s="1" t="s">
        <v>1658</v>
      </c>
      <c r="D462" s="1" t="s">
        <v>2687</v>
      </c>
      <c r="E462" s="1" t="s">
        <v>3386</v>
      </c>
    </row>
    <row r="463" spans="1:5">
      <c r="A463" s="1" t="s">
        <v>3385</v>
      </c>
      <c r="B463" s="1" t="s">
        <v>1659</v>
      </c>
      <c r="C463" s="1" t="s">
        <v>1660</v>
      </c>
      <c r="D463" s="1" t="s">
        <v>2687</v>
      </c>
      <c r="E463" s="1" t="s">
        <v>3386</v>
      </c>
    </row>
    <row r="464" spans="1:5">
      <c r="A464" s="1" t="s">
        <v>3385</v>
      </c>
      <c r="B464" s="1" t="s">
        <v>2922</v>
      </c>
      <c r="C464" s="1" t="s">
        <v>1056</v>
      </c>
      <c r="D464" s="1" t="s">
        <v>2687</v>
      </c>
      <c r="E464" s="1" t="s">
        <v>3386</v>
      </c>
    </row>
    <row r="465" spans="1:5">
      <c r="A465" s="1" t="s">
        <v>3385</v>
      </c>
      <c r="B465" s="1" t="s">
        <v>1661</v>
      </c>
      <c r="C465" s="1" t="s">
        <v>1662</v>
      </c>
      <c r="D465" s="1" t="s">
        <v>2687</v>
      </c>
      <c r="E465" s="1" t="s">
        <v>3386</v>
      </c>
    </row>
    <row r="466" spans="1:5">
      <c r="A466" s="1" t="s">
        <v>3385</v>
      </c>
      <c r="B466" s="1" t="s">
        <v>1663</v>
      </c>
      <c r="C466" s="1" t="s">
        <v>1664</v>
      </c>
      <c r="D466" s="1" t="s">
        <v>2687</v>
      </c>
      <c r="E466" s="1" t="s">
        <v>3386</v>
      </c>
    </row>
    <row r="467" spans="1:5">
      <c r="A467" s="1" t="s">
        <v>3385</v>
      </c>
      <c r="B467" s="1" t="s">
        <v>1665</v>
      </c>
      <c r="C467" s="1" t="s">
        <v>1666</v>
      </c>
      <c r="D467" s="1" t="s">
        <v>2687</v>
      </c>
      <c r="E467" s="1" t="s">
        <v>3386</v>
      </c>
    </row>
    <row r="468" spans="1:5">
      <c r="A468" s="1" t="s">
        <v>3385</v>
      </c>
      <c r="B468" s="1" t="s">
        <v>1667</v>
      </c>
      <c r="C468" s="1" t="s">
        <v>1668</v>
      </c>
      <c r="D468" s="1" t="s">
        <v>2687</v>
      </c>
      <c r="E468" s="1" t="s">
        <v>3386</v>
      </c>
    </row>
    <row r="469" spans="1:5">
      <c r="A469" s="1" t="s">
        <v>3385</v>
      </c>
      <c r="B469" s="1" t="s">
        <v>1669</v>
      </c>
      <c r="C469" s="1" t="s">
        <v>1670</v>
      </c>
      <c r="D469" s="1" t="s">
        <v>2687</v>
      </c>
      <c r="E469" s="1" t="s">
        <v>3386</v>
      </c>
    </row>
    <row r="470" spans="1:5">
      <c r="A470" s="1" t="s">
        <v>3385</v>
      </c>
      <c r="B470" s="1" t="s">
        <v>1671</v>
      </c>
      <c r="C470" s="1" t="s">
        <v>1672</v>
      </c>
      <c r="D470" s="1" t="s">
        <v>2687</v>
      </c>
      <c r="E470" s="1" t="s">
        <v>3386</v>
      </c>
    </row>
    <row r="471" spans="1:5">
      <c r="A471" s="1" t="s">
        <v>3385</v>
      </c>
      <c r="B471" s="1" t="s">
        <v>1673</v>
      </c>
      <c r="C471" s="1" t="s">
        <v>1674</v>
      </c>
      <c r="D471" s="1" t="s">
        <v>2687</v>
      </c>
      <c r="E471" s="1" t="s">
        <v>3386</v>
      </c>
    </row>
    <row r="472" spans="1:5">
      <c r="A472" s="1" t="s">
        <v>3385</v>
      </c>
      <c r="B472" s="1" t="s">
        <v>1675</v>
      </c>
      <c r="C472" s="1" t="s">
        <v>1676</v>
      </c>
      <c r="D472" s="1" t="s">
        <v>2687</v>
      </c>
      <c r="E472" s="1" t="s">
        <v>3386</v>
      </c>
    </row>
    <row r="473" spans="1:5">
      <c r="A473" s="1" t="s">
        <v>3385</v>
      </c>
      <c r="B473" s="1" t="s">
        <v>1677</v>
      </c>
      <c r="C473" s="1" t="s">
        <v>1678</v>
      </c>
      <c r="D473" s="1" t="s">
        <v>2687</v>
      </c>
      <c r="E473" s="1" t="s">
        <v>3386</v>
      </c>
    </row>
    <row r="474" spans="1:5">
      <c r="A474" s="1" t="s">
        <v>3385</v>
      </c>
      <c r="B474" t="s">
        <v>1679</v>
      </c>
      <c r="C474" t="s">
        <v>1680</v>
      </c>
      <c r="D474" s="1" t="s">
        <v>2687</v>
      </c>
      <c r="E474" s="1" t="s">
        <v>3386</v>
      </c>
    </row>
    <row r="475" spans="1:5">
      <c r="A475" s="1" t="s">
        <v>3385</v>
      </c>
      <c r="B475" s="1" t="s">
        <v>1681</v>
      </c>
      <c r="C475" s="1" t="s">
        <v>1682</v>
      </c>
      <c r="D475" s="1" t="s">
        <v>2687</v>
      </c>
      <c r="E475" s="1" t="s">
        <v>3386</v>
      </c>
    </row>
    <row r="476" spans="1:5">
      <c r="A476" s="1" t="s">
        <v>3385</v>
      </c>
      <c r="B476" s="1" t="s">
        <v>1703</v>
      </c>
      <c r="C476" s="1" t="s">
        <v>1704</v>
      </c>
      <c r="D476" s="1" t="s">
        <v>2687</v>
      </c>
      <c r="E476" s="1" t="s">
        <v>3386</v>
      </c>
    </row>
    <row r="477" spans="1:5">
      <c r="A477" s="1" t="s">
        <v>3385</v>
      </c>
      <c r="B477" s="1" t="s">
        <v>1701</v>
      </c>
      <c r="C477" s="1" t="s">
        <v>1702</v>
      </c>
      <c r="D477" s="1" t="s">
        <v>2687</v>
      </c>
      <c r="E477" s="1" t="s">
        <v>3386</v>
      </c>
    </row>
    <row r="478" spans="1:5">
      <c r="A478" s="1" t="s">
        <v>3385</v>
      </c>
      <c r="B478" s="1" t="s">
        <v>1699</v>
      </c>
      <c r="C478" s="1" t="s">
        <v>1700</v>
      </c>
      <c r="D478" s="1" t="s">
        <v>2687</v>
      </c>
      <c r="E478" s="1" t="s">
        <v>3386</v>
      </c>
    </row>
    <row r="479" spans="1:5">
      <c r="A479" s="1" t="s">
        <v>3385</v>
      </c>
      <c r="B479" s="1" t="s">
        <v>2923</v>
      </c>
      <c r="C479" s="1" t="s">
        <v>1058</v>
      </c>
      <c r="D479" s="1" t="s">
        <v>2687</v>
      </c>
      <c r="E479" s="1" t="s">
        <v>3386</v>
      </c>
    </row>
    <row r="480" spans="1:5">
      <c r="A480" s="1" t="s">
        <v>3385</v>
      </c>
      <c r="B480" s="1" t="s">
        <v>2924</v>
      </c>
      <c r="C480" s="1" t="s">
        <v>1060</v>
      </c>
      <c r="D480" s="1" t="s">
        <v>2687</v>
      </c>
      <c r="E480" s="1" t="s">
        <v>3386</v>
      </c>
    </row>
    <row r="481" spans="1:5">
      <c r="A481" s="1" t="s">
        <v>3385</v>
      </c>
      <c r="B481" t="s">
        <v>1683</v>
      </c>
      <c r="C481" t="s">
        <v>1684</v>
      </c>
      <c r="D481" s="1" t="s">
        <v>2687</v>
      </c>
      <c r="E481" s="1" t="s">
        <v>3386</v>
      </c>
    </row>
    <row r="482" spans="1:5">
      <c r="A482" s="1" t="s">
        <v>3385</v>
      </c>
      <c r="B482" s="1" t="s">
        <v>2925</v>
      </c>
      <c r="C482" s="1" t="s">
        <v>1062</v>
      </c>
      <c r="D482" s="1" t="s">
        <v>2687</v>
      </c>
      <c r="E482" s="1" t="s">
        <v>3386</v>
      </c>
    </row>
    <row r="483" spans="1:5">
      <c r="A483" s="1" t="s">
        <v>3385</v>
      </c>
      <c r="B483" s="1" t="s">
        <v>2926</v>
      </c>
      <c r="C483" s="1" t="s">
        <v>1064</v>
      </c>
      <c r="D483" s="1" t="s">
        <v>2687</v>
      </c>
      <c r="E483" s="1" t="s">
        <v>3386</v>
      </c>
    </row>
    <row r="484" spans="1:5">
      <c r="A484" s="1" t="s">
        <v>3385</v>
      </c>
      <c r="B484" s="1" t="s">
        <v>2927</v>
      </c>
      <c r="C484" s="1" t="s">
        <v>1066</v>
      </c>
      <c r="D484" s="1" t="s">
        <v>2687</v>
      </c>
      <c r="E484" s="1" t="s">
        <v>3386</v>
      </c>
    </row>
    <row r="485" spans="1:5">
      <c r="A485" s="1" t="s">
        <v>3385</v>
      </c>
      <c r="B485" s="1" t="s">
        <v>2928</v>
      </c>
      <c r="C485" s="1" t="s">
        <v>1069</v>
      </c>
      <c r="D485" s="1" t="s">
        <v>2687</v>
      </c>
      <c r="E485" s="1" t="s">
        <v>3386</v>
      </c>
    </row>
    <row r="486" spans="1:5">
      <c r="A486" s="1" t="s">
        <v>3385</v>
      </c>
      <c r="B486" s="1" t="s">
        <v>2929</v>
      </c>
      <c r="C486" s="1" t="s">
        <v>1072</v>
      </c>
      <c r="D486" s="1" t="s">
        <v>2687</v>
      </c>
      <c r="E486" s="1" t="s">
        <v>3386</v>
      </c>
    </row>
    <row r="487" spans="1:5">
      <c r="A487" s="1" t="s">
        <v>3385</v>
      </c>
      <c r="B487" s="1" t="s">
        <v>2930</v>
      </c>
      <c r="C487" s="1" t="s">
        <v>1075</v>
      </c>
      <c r="D487" s="1" t="s">
        <v>2687</v>
      </c>
      <c r="E487" s="1" t="s">
        <v>3386</v>
      </c>
    </row>
    <row r="488" spans="1:5">
      <c r="A488" s="1" t="s">
        <v>3385</v>
      </c>
      <c r="B488" t="s">
        <v>2931</v>
      </c>
      <c r="C488" t="s">
        <v>1078</v>
      </c>
      <c r="D488" s="1" t="s">
        <v>2687</v>
      </c>
      <c r="E488" s="1" t="s">
        <v>3386</v>
      </c>
    </row>
    <row r="489" spans="1:5">
      <c r="A489" s="1" t="s">
        <v>3385</v>
      </c>
      <c r="B489" t="s">
        <v>1685</v>
      </c>
      <c r="C489" t="s">
        <v>1686</v>
      </c>
      <c r="D489" s="1" t="s">
        <v>2687</v>
      </c>
      <c r="E489" s="1" t="s">
        <v>3386</v>
      </c>
    </row>
    <row r="490" spans="1:5">
      <c r="A490" s="1" t="s">
        <v>3385</v>
      </c>
      <c r="B490" t="s">
        <v>1687</v>
      </c>
      <c r="C490" t="s">
        <v>1688</v>
      </c>
      <c r="D490" s="1" t="s">
        <v>2687</v>
      </c>
      <c r="E490" s="1" t="s">
        <v>3386</v>
      </c>
    </row>
    <row r="491" spans="1:5">
      <c r="A491" s="1" t="s">
        <v>3385</v>
      </c>
      <c r="B491" t="s">
        <v>2932</v>
      </c>
      <c r="C491" t="s">
        <v>1080</v>
      </c>
      <c r="D491" s="1" t="s">
        <v>2687</v>
      </c>
      <c r="E491" s="1" t="s">
        <v>3386</v>
      </c>
    </row>
    <row r="492" spans="1:5">
      <c r="A492" s="1" t="s">
        <v>3385</v>
      </c>
      <c r="B492" t="s">
        <v>1689</v>
      </c>
      <c r="C492" t="s">
        <v>1690</v>
      </c>
      <c r="D492" s="1" t="s">
        <v>2687</v>
      </c>
      <c r="E492" s="1" t="s">
        <v>3386</v>
      </c>
    </row>
    <row r="493" spans="1:5">
      <c r="A493" s="1" t="s">
        <v>3385</v>
      </c>
      <c r="B493" t="s">
        <v>2933</v>
      </c>
      <c r="C493" t="s">
        <v>1084</v>
      </c>
      <c r="D493" s="1" t="s">
        <v>2687</v>
      </c>
      <c r="E493" s="1" t="s">
        <v>3386</v>
      </c>
    </row>
    <row r="494" spans="1:5">
      <c r="A494" s="1" t="s">
        <v>3385</v>
      </c>
      <c r="B494" t="s">
        <v>2934</v>
      </c>
      <c r="C494" t="s">
        <v>1086</v>
      </c>
      <c r="D494" s="1" t="s">
        <v>2687</v>
      </c>
      <c r="E494" s="1" t="s">
        <v>3386</v>
      </c>
    </row>
    <row r="495" spans="1:5">
      <c r="A495" s="1" t="s">
        <v>3385</v>
      </c>
      <c r="B495" t="s">
        <v>1691</v>
      </c>
      <c r="C495" t="s">
        <v>1692</v>
      </c>
      <c r="D495" s="1" t="s">
        <v>2687</v>
      </c>
      <c r="E495" s="1" t="s">
        <v>3386</v>
      </c>
    </row>
    <row r="496" spans="1:5">
      <c r="A496" s="1" t="s">
        <v>3385</v>
      </c>
      <c r="B496" t="s">
        <v>1693</v>
      </c>
      <c r="C496" t="s">
        <v>1694</v>
      </c>
      <c r="D496" s="1" t="s">
        <v>2687</v>
      </c>
      <c r="E496" s="1" t="s">
        <v>3386</v>
      </c>
    </row>
    <row r="497" spans="1:5">
      <c r="A497" s="1" t="s">
        <v>3385</v>
      </c>
      <c r="B497" t="s">
        <v>1705</v>
      </c>
      <c r="C497" t="s">
        <v>1706</v>
      </c>
      <c r="D497" s="1" t="s">
        <v>2687</v>
      </c>
      <c r="E497" s="1" t="s">
        <v>3386</v>
      </c>
    </row>
    <row r="498" spans="1:5">
      <c r="A498" s="1" t="s">
        <v>3385</v>
      </c>
      <c r="B498" t="s">
        <v>2935</v>
      </c>
      <c r="C498" t="s">
        <v>1088</v>
      </c>
      <c r="D498" s="1" t="s">
        <v>2687</v>
      </c>
      <c r="E498" s="1" t="s">
        <v>3386</v>
      </c>
    </row>
    <row r="499" spans="1:5">
      <c r="A499" s="1" t="s">
        <v>3385</v>
      </c>
      <c r="B499" t="s">
        <v>2936</v>
      </c>
      <c r="C499" t="s">
        <v>1090</v>
      </c>
      <c r="D499" s="1" t="s">
        <v>2687</v>
      </c>
      <c r="E499" s="1" t="s">
        <v>3386</v>
      </c>
    </row>
    <row r="500" spans="1:5">
      <c r="A500" s="1" t="s">
        <v>3385</v>
      </c>
      <c r="B500" t="s">
        <v>2937</v>
      </c>
      <c r="C500" t="s">
        <v>1092</v>
      </c>
      <c r="D500" s="1" t="s">
        <v>2687</v>
      </c>
      <c r="E500" s="1" t="s">
        <v>3386</v>
      </c>
    </row>
    <row r="501" spans="1:5">
      <c r="A501" s="1" t="s">
        <v>3385</v>
      </c>
      <c r="B501" t="s">
        <v>2938</v>
      </c>
      <c r="C501" t="s">
        <v>1094</v>
      </c>
      <c r="D501" s="1" t="s">
        <v>2687</v>
      </c>
      <c r="E501" s="1" t="s">
        <v>3386</v>
      </c>
    </row>
    <row r="502" spans="1:5">
      <c r="A502" s="1" t="s">
        <v>3385</v>
      </c>
      <c r="B502" t="s">
        <v>2939</v>
      </c>
      <c r="C502" t="s">
        <v>1096</v>
      </c>
      <c r="D502" s="1" t="s">
        <v>2687</v>
      </c>
      <c r="E502" s="1" t="s">
        <v>3386</v>
      </c>
    </row>
    <row r="503" spans="1:5">
      <c r="A503" s="1" t="s">
        <v>3385</v>
      </c>
      <c r="B503" t="s">
        <v>2940</v>
      </c>
      <c r="C503" t="s">
        <v>313</v>
      </c>
      <c r="D503" s="1" t="s">
        <v>2687</v>
      </c>
      <c r="E503" s="1" t="s">
        <v>3386</v>
      </c>
    </row>
    <row r="504" spans="1:5">
      <c r="A504" s="1" t="s">
        <v>3385</v>
      </c>
      <c r="B504" t="s">
        <v>1695</v>
      </c>
      <c r="C504" t="s">
        <v>1696</v>
      </c>
      <c r="D504" s="1" t="s">
        <v>2687</v>
      </c>
      <c r="E504" s="1" t="s">
        <v>3386</v>
      </c>
    </row>
    <row r="505" spans="1:5">
      <c r="A505" s="1" t="s">
        <v>3385</v>
      </c>
      <c r="B505" t="s">
        <v>2941</v>
      </c>
      <c r="C505" t="s">
        <v>1098</v>
      </c>
      <c r="D505" s="1" t="s">
        <v>2687</v>
      </c>
      <c r="E505" s="1" t="s">
        <v>3386</v>
      </c>
    </row>
    <row r="506" spans="1:5">
      <c r="A506" s="1" t="s">
        <v>3385</v>
      </c>
      <c r="B506" t="s">
        <v>2942</v>
      </c>
      <c r="C506" t="s">
        <v>1100</v>
      </c>
      <c r="D506" s="1" t="s">
        <v>2687</v>
      </c>
      <c r="E506" s="1" t="s">
        <v>3386</v>
      </c>
    </row>
    <row r="507" spans="1:5">
      <c r="A507" s="1" t="s">
        <v>3385</v>
      </c>
      <c r="B507" t="s">
        <v>2943</v>
      </c>
      <c r="C507" t="s">
        <v>1102</v>
      </c>
      <c r="D507" s="1" t="s">
        <v>2687</v>
      </c>
      <c r="E507" s="1" t="s">
        <v>3386</v>
      </c>
    </row>
    <row r="508" spans="1:5">
      <c r="A508" s="1" t="s">
        <v>3385</v>
      </c>
      <c r="B508" s="1" t="s">
        <v>2944</v>
      </c>
      <c r="C508" s="1" t="s">
        <v>1104</v>
      </c>
      <c r="D508" s="1" t="s">
        <v>2687</v>
      </c>
      <c r="E508" s="1" t="s">
        <v>3386</v>
      </c>
    </row>
    <row r="509" spans="1:5">
      <c r="A509" s="1" t="s">
        <v>3385</v>
      </c>
      <c r="B509" t="s">
        <v>1697</v>
      </c>
      <c r="C509" t="s">
        <v>1698</v>
      </c>
      <c r="D509" s="1" t="s">
        <v>2686</v>
      </c>
      <c r="E509" s="1" t="s">
        <v>3386</v>
      </c>
    </row>
    <row r="510" spans="1:5">
      <c r="A510" s="1" t="s">
        <v>3385</v>
      </c>
      <c r="B510" s="1" t="s">
        <v>2945</v>
      </c>
      <c r="C510" s="1" t="s">
        <v>2734</v>
      </c>
      <c r="D510" s="1" t="s">
        <v>2687</v>
      </c>
      <c r="E510" s="1" t="s">
        <v>3386</v>
      </c>
    </row>
    <row r="511" spans="1:5">
      <c r="A511" s="1" t="s">
        <v>3385</v>
      </c>
      <c r="B511" t="s">
        <v>2946</v>
      </c>
      <c r="C511" t="s">
        <v>2735</v>
      </c>
      <c r="D511" s="1" t="s">
        <v>2687</v>
      </c>
      <c r="E511" s="1" t="s">
        <v>3386</v>
      </c>
    </row>
    <row r="512" spans="1:5">
      <c r="A512" s="1" t="s">
        <v>10</v>
      </c>
      <c r="B512" s="1" t="s">
        <v>286</v>
      </c>
      <c r="C512" s="1" t="s">
        <v>285</v>
      </c>
      <c r="D512" s="1" t="s">
        <v>2685</v>
      </c>
      <c r="E512" s="1" t="s">
        <v>3389</v>
      </c>
    </row>
    <row r="513" spans="1:5">
      <c r="A513" s="1" t="s">
        <v>587</v>
      </c>
      <c r="B513" s="1" t="s">
        <v>1047</v>
      </c>
      <c r="C513" s="1" t="s">
        <v>1048</v>
      </c>
      <c r="D513" s="1" t="s">
        <v>2687</v>
      </c>
      <c r="E513" s="1" t="s">
        <v>3389</v>
      </c>
    </row>
    <row r="514" spans="1:5">
      <c r="A514" s="1" t="s">
        <v>10</v>
      </c>
      <c r="B514" t="s">
        <v>90</v>
      </c>
      <c r="C514" t="s">
        <v>91</v>
      </c>
      <c r="D514" s="1" t="s">
        <v>2687</v>
      </c>
      <c r="E514" s="1" t="s">
        <v>3389</v>
      </c>
    </row>
    <row r="515" spans="1:5">
      <c r="A515" s="1" t="s">
        <v>587</v>
      </c>
      <c r="B515" t="s">
        <v>965</v>
      </c>
      <c r="C515" t="s">
        <v>966</v>
      </c>
      <c r="D515" s="1" t="s">
        <v>2687</v>
      </c>
      <c r="E515" s="1" t="s">
        <v>3389</v>
      </c>
    </row>
    <row r="516" spans="1:5">
      <c r="A516" s="1" t="s">
        <v>587</v>
      </c>
      <c r="B516" t="s">
        <v>754</v>
      </c>
      <c r="C516" t="s">
        <v>753</v>
      </c>
      <c r="D516" s="1" t="s">
        <v>2687</v>
      </c>
      <c r="E516" s="1" t="s">
        <v>3389</v>
      </c>
    </row>
    <row r="517" spans="1:5">
      <c r="A517" s="1" t="s">
        <v>587</v>
      </c>
      <c r="B517" t="s">
        <v>745</v>
      </c>
      <c r="C517" t="s">
        <v>443</v>
      </c>
      <c r="D517" s="1" t="s">
        <v>2687</v>
      </c>
      <c r="E517" s="1" t="s">
        <v>3389</v>
      </c>
    </row>
    <row r="518" spans="1:5">
      <c r="A518" s="1" t="s">
        <v>587</v>
      </c>
      <c r="B518" t="s">
        <v>1014</v>
      </c>
      <c r="C518" t="s">
        <v>1015</v>
      </c>
      <c r="D518" s="1" t="s">
        <v>2687</v>
      </c>
      <c r="E518" s="1" t="s">
        <v>3389</v>
      </c>
    </row>
    <row r="519" spans="1:5">
      <c r="A519" s="1" t="s">
        <v>587</v>
      </c>
      <c r="B519" t="s">
        <v>686</v>
      </c>
      <c r="C519" t="s">
        <v>687</v>
      </c>
      <c r="D519" s="1" t="s">
        <v>2687</v>
      </c>
      <c r="E519" s="1" t="s">
        <v>3389</v>
      </c>
    </row>
    <row r="520" spans="1:5">
      <c r="A520" s="1" t="s">
        <v>587</v>
      </c>
      <c r="B520" t="s">
        <v>1000</v>
      </c>
      <c r="C520" t="s">
        <v>1001</v>
      </c>
      <c r="D520" s="1" t="s">
        <v>2687</v>
      </c>
      <c r="E520" s="1" t="s">
        <v>3389</v>
      </c>
    </row>
    <row r="521" spans="1:5">
      <c r="A521" s="1" t="s">
        <v>587</v>
      </c>
      <c r="B521" t="s">
        <v>1016</v>
      </c>
      <c r="C521" t="s">
        <v>1017</v>
      </c>
      <c r="D521" s="1" t="s">
        <v>2687</v>
      </c>
      <c r="E521" s="1" t="s">
        <v>3389</v>
      </c>
    </row>
    <row r="522" spans="1:5">
      <c r="A522" s="1" t="s">
        <v>587</v>
      </c>
      <c r="B522" t="s">
        <v>684</v>
      </c>
      <c r="C522" t="s">
        <v>685</v>
      </c>
      <c r="D522" s="1" t="s">
        <v>2687</v>
      </c>
      <c r="E522" s="1" t="s">
        <v>3389</v>
      </c>
    </row>
    <row r="523" spans="1:5">
      <c r="A523" s="1" t="s">
        <v>587</v>
      </c>
      <c r="B523" t="s">
        <v>694</v>
      </c>
      <c r="C523" t="s">
        <v>695</v>
      </c>
      <c r="D523" s="1" t="s">
        <v>2687</v>
      </c>
      <c r="E523" s="1" t="s">
        <v>3389</v>
      </c>
    </row>
    <row r="524" spans="1:5">
      <c r="A524" s="1" t="s">
        <v>587</v>
      </c>
      <c r="B524" t="s">
        <v>688</v>
      </c>
      <c r="C524" t="s">
        <v>689</v>
      </c>
      <c r="D524" s="1" t="s">
        <v>2687</v>
      </c>
      <c r="E524" s="1" t="s">
        <v>3389</v>
      </c>
    </row>
    <row r="525" spans="1:5">
      <c r="A525" s="1" t="s">
        <v>587</v>
      </c>
      <c r="B525" t="s">
        <v>1093</v>
      </c>
      <c r="C525" t="s">
        <v>1094</v>
      </c>
      <c r="D525" s="1" t="s">
        <v>2687</v>
      </c>
      <c r="E525" s="1" t="s">
        <v>3389</v>
      </c>
    </row>
    <row r="526" spans="1:5">
      <c r="A526" s="1" t="s">
        <v>587</v>
      </c>
      <c r="B526" t="s">
        <v>1034</v>
      </c>
      <c r="C526" t="s">
        <v>469</v>
      </c>
      <c r="D526" s="1" t="s">
        <v>2687</v>
      </c>
      <c r="E526" s="1" t="s">
        <v>3389</v>
      </c>
    </row>
    <row r="527" spans="1:5">
      <c r="A527" s="1" t="s">
        <v>587</v>
      </c>
      <c r="B527" t="s">
        <v>785</v>
      </c>
      <c r="C527" t="s">
        <v>786</v>
      </c>
      <c r="D527" s="1" t="s">
        <v>2687</v>
      </c>
      <c r="E527" s="1" t="s">
        <v>3389</v>
      </c>
    </row>
    <row r="528" spans="1:5">
      <c r="A528" s="1" t="s">
        <v>587</v>
      </c>
      <c r="B528" t="s">
        <v>751</v>
      </c>
      <c r="C528" t="s">
        <v>750</v>
      </c>
      <c r="D528" s="1" t="s">
        <v>2687</v>
      </c>
      <c r="E528" s="1" t="s">
        <v>3389</v>
      </c>
    </row>
    <row r="529" spans="1:5">
      <c r="A529" s="1" t="s">
        <v>587</v>
      </c>
      <c r="B529" t="s">
        <v>1033</v>
      </c>
      <c r="C529" t="s">
        <v>469</v>
      </c>
      <c r="D529" s="1" t="s">
        <v>2687</v>
      </c>
      <c r="E529" s="1" t="s">
        <v>3389</v>
      </c>
    </row>
    <row r="530" spans="1:5">
      <c r="A530" s="1" t="s">
        <v>425</v>
      </c>
      <c r="B530" t="s">
        <v>468</v>
      </c>
      <c r="C530" t="s">
        <v>469</v>
      </c>
      <c r="D530" s="1" t="s">
        <v>2687</v>
      </c>
      <c r="E530" s="1" t="s">
        <v>3389</v>
      </c>
    </row>
    <row r="531" spans="1:5">
      <c r="A531" s="1" t="s">
        <v>587</v>
      </c>
      <c r="B531" t="s">
        <v>718</v>
      </c>
      <c r="C531" t="s">
        <v>719</v>
      </c>
      <c r="D531" s="1" t="s">
        <v>2687</v>
      </c>
      <c r="E531" s="1" t="s">
        <v>3389</v>
      </c>
    </row>
    <row r="532" spans="1:5">
      <c r="A532" s="1" t="s">
        <v>587</v>
      </c>
      <c r="B532" t="s">
        <v>682</v>
      </c>
      <c r="C532" t="s">
        <v>683</v>
      </c>
      <c r="D532" s="1" t="s">
        <v>2687</v>
      </c>
      <c r="E532" s="1" t="s">
        <v>3389</v>
      </c>
    </row>
    <row r="533" spans="1:5">
      <c r="A533" s="1" t="s">
        <v>10</v>
      </c>
      <c r="B533" t="s">
        <v>233</v>
      </c>
      <c r="C533" t="s">
        <v>234</v>
      </c>
      <c r="D533" s="1" t="s">
        <v>2687</v>
      </c>
      <c r="E533" s="1" t="s">
        <v>3389</v>
      </c>
    </row>
    <row r="534" spans="1:5">
      <c r="A534" s="1" t="s">
        <v>485</v>
      </c>
      <c r="B534" t="s">
        <v>540</v>
      </c>
      <c r="C534" t="s">
        <v>541</v>
      </c>
      <c r="D534" s="1" t="s">
        <v>2687</v>
      </c>
      <c r="E534" s="1" t="s">
        <v>3389</v>
      </c>
    </row>
    <row r="535" spans="1:5">
      <c r="A535" s="1" t="s">
        <v>485</v>
      </c>
      <c r="B535" t="s">
        <v>569</v>
      </c>
      <c r="C535" t="s">
        <v>570</v>
      </c>
      <c r="D535" s="1" t="s">
        <v>2687</v>
      </c>
      <c r="E535" s="1" t="s">
        <v>3389</v>
      </c>
    </row>
    <row r="536" spans="1:5">
      <c r="A536" s="1" t="s">
        <v>485</v>
      </c>
      <c r="B536" t="s">
        <v>488</v>
      </c>
      <c r="C536" t="s">
        <v>489</v>
      </c>
      <c r="D536" s="1" t="s">
        <v>2687</v>
      </c>
      <c r="E536" s="1" t="s">
        <v>3389</v>
      </c>
    </row>
    <row r="537" spans="1:5">
      <c r="A537" s="1" t="s">
        <v>485</v>
      </c>
      <c r="B537" t="s">
        <v>486</v>
      </c>
      <c r="C537" t="s">
        <v>487</v>
      </c>
      <c r="D537" s="1" t="s">
        <v>2687</v>
      </c>
      <c r="E537" s="1" t="s">
        <v>3389</v>
      </c>
    </row>
    <row r="538" spans="1:5">
      <c r="A538" s="1" t="s">
        <v>485</v>
      </c>
      <c r="B538" t="s">
        <v>523</v>
      </c>
      <c r="C538" t="s">
        <v>524</v>
      </c>
      <c r="D538" s="1" t="s">
        <v>2687</v>
      </c>
      <c r="E538" s="1" t="s">
        <v>3389</v>
      </c>
    </row>
    <row r="539" spans="1:5">
      <c r="A539" s="1" t="s">
        <v>485</v>
      </c>
      <c r="B539" t="s">
        <v>492</v>
      </c>
      <c r="C539" t="s">
        <v>493</v>
      </c>
      <c r="D539" s="1" t="s">
        <v>2687</v>
      </c>
      <c r="E539" s="1" t="s">
        <v>3389</v>
      </c>
    </row>
    <row r="540" spans="1:5">
      <c r="A540" s="1" t="s">
        <v>587</v>
      </c>
      <c r="B540" t="s">
        <v>612</v>
      </c>
      <c r="C540" t="s">
        <v>613</v>
      </c>
      <c r="D540" s="1" t="s">
        <v>2687</v>
      </c>
      <c r="E540" s="1" t="s">
        <v>3389</v>
      </c>
    </row>
    <row r="541" spans="1:5">
      <c r="A541" s="1" t="s">
        <v>10</v>
      </c>
      <c r="B541" t="s">
        <v>31</v>
      </c>
      <c r="C541" t="s">
        <v>32</v>
      </c>
      <c r="D541" s="1" t="s">
        <v>2687</v>
      </c>
      <c r="E541" s="1" t="s">
        <v>3389</v>
      </c>
    </row>
    <row r="542" spans="1:5">
      <c r="A542" s="1" t="s">
        <v>587</v>
      </c>
      <c r="B542" t="s">
        <v>783</v>
      </c>
      <c r="C542" t="s">
        <v>784</v>
      </c>
      <c r="D542" s="1" t="s">
        <v>2687</v>
      </c>
      <c r="E542" s="1" t="s">
        <v>3389</v>
      </c>
    </row>
    <row r="543" spans="1:5">
      <c r="A543" s="1" t="s">
        <v>395</v>
      </c>
      <c r="B543" t="s">
        <v>406</v>
      </c>
      <c r="C543" t="s">
        <v>407</v>
      </c>
      <c r="D543" s="1" t="s">
        <v>2688</v>
      </c>
      <c r="E543" s="1" t="s">
        <v>3389</v>
      </c>
    </row>
    <row r="544" spans="1:5">
      <c r="A544" s="1" t="s">
        <v>10</v>
      </c>
      <c r="B544" t="s">
        <v>108</v>
      </c>
      <c r="C544" t="s">
        <v>109</v>
      </c>
      <c r="D544" s="1" t="s">
        <v>2687</v>
      </c>
      <c r="E544" s="1" t="s">
        <v>3389</v>
      </c>
    </row>
    <row r="545" spans="1:5">
      <c r="A545" s="1" t="s">
        <v>485</v>
      </c>
      <c r="B545" t="s">
        <v>558</v>
      </c>
      <c r="C545" t="s">
        <v>559</v>
      </c>
      <c r="D545" s="1" t="s">
        <v>2687</v>
      </c>
      <c r="E545" s="1" t="s">
        <v>3389</v>
      </c>
    </row>
    <row r="546" spans="1:5">
      <c r="A546" s="1" t="s">
        <v>587</v>
      </c>
      <c r="B546" t="s">
        <v>748</v>
      </c>
      <c r="C546" t="s">
        <v>747</v>
      </c>
      <c r="D546" s="1" t="s">
        <v>2687</v>
      </c>
      <c r="E546" s="1" t="s">
        <v>3389</v>
      </c>
    </row>
    <row r="547" spans="1:5">
      <c r="A547" s="1" t="s">
        <v>587</v>
      </c>
      <c r="B547" t="s">
        <v>746</v>
      </c>
      <c r="C547" t="s">
        <v>747</v>
      </c>
      <c r="D547" s="1" t="s">
        <v>2687</v>
      </c>
      <c r="E547" s="1" t="s">
        <v>3389</v>
      </c>
    </row>
    <row r="548" spans="1:5">
      <c r="A548" s="1" t="s">
        <v>587</v>
      </c>
      <c r="B548" t="s">
        <v>796</v>
      </c>
      <c r="C548" t="s">
        <v>795</v>
      </c>
      <c r="D548" s="1" t="s">
        <v>2686</v>
      </c>
      <c r="E548" s="1" t="s">
        <v>3389</v>
      </c>
    </row>
    <row r="549" spans="1:5">
      <c r="A549" s="1" t="s">
        <v>587</v>
      </c>
      <c r="B549" t="s">
        <v>963</v>
      </c>
      <c r="C549" t="s">
        <v>964</v>
      </c>
      <c r="D549" s="1" t="s">
        <v>2687</v>
      </c>
      <c r="E549" s="1" t="s">
        <v>3389</v>
      </c>
    </row>
    <row r="550" spans="1:5">
      <c r="A550" s="1" t="s">
        <v>587</v>
      </c>
      <c r="B550" t="s">
        <v>900</v>
      </c>
      <c r="C550" t="s">
        <v>901</v>
      </c>
      <c r="D550" s="1" t="s">
        <v>2687</v>
      </c>
      <c r="E550" s="1" t="s">
        <v>3389</v>
      </c>
    </row>
    <row r="551" spans="1:5">
      <c r="A551" s="1" t="s">
        <v>425</v>
      </c>
      <c r="B551" t="s">
        <v>454</v>
      </c>
      <c r="C551" t="s">
        <v>455</v>
      </c>
      <c r="D551" s="1" t="s">
        <v>2687</v>
      </c>
      <c r="E551" s="1" t="s">
        <v>3389</v>
      </c>
    </row>
    <row r="552" spans="1:5">
      <c r="A552" s="1" t="s">
        <v>425</v>
      </c>
      <c r="B552" t="s">
        <v>426</v>
      </c>
      <c r="C552" t="s">
        <v>427</v>
      </c>
      <c r="D552" s="1" t="s">
        <v>2687</v>
      </c>
      <c r="E552" s="1" t="s">
        <v>3389</v>
      </c>
    </row>
    <row r="553" spans="1:5">
      <c r="A553" s="1" t="s">
        <v>587</v>
      </c>
      <c r="B553" t="s">
        <v>1032</v>
      </c>
      <c r="C553" t="s">
        <v>469</v>
      </c>
      <c r="D553" s="1" t="s">
        <v>2687</v>
      </c>
      <c r="E553" s="1" t="s">
        <v>3389</v>
      </c>
    </row>
    <row r="554" spans="1:5">
      <c r="A554" s="1" t="s">
        <v>1106</v>
      </c>
      <c r="B554" t="s">
        <v>1114</v>
      </c>
      <c r="C554" t="s">
        <v>469</v>
      </c>
      <c r="D554" s="1" t="s">
        <v>2687</v>
      </c>
      <c r="E554" s="1" t="s">
        <v>3389</v>
      </c>
    </row>
    <row r="555" spans="1:5">
      <c r="A555" s="1" t="s">
        <v>485</v>
      </c>
      <c r="B555" t="s">
        <v>519</v>
      </c>
      <c r="C555" t="s">
        <v>520</v>
      </c>
      <c r="D555" s="1" t="s">
        <v>2687</v>
      </c>
      <c r="E555" s="1" t="s">
        <v>3389</v>
      </c>
    </row>
    <row r="556" spans="1:5">
      <c r="A556" s="1" t="s">
        <v>587</v>
      </c>
      <c r="B556" t="s">
        <v>603</v>
      </c>
      <c r="C556" t="s">
        <v>602</v>
      </c>
      <c r="D556" s="1" t="s">
        <v>2687</v>
      </c>
      <c r="E556" s="1" t="s">
        <v>3389</v>
      </c>
    </row>
    <row r="557" spans="1:5">
      <c r="A557" s="1" t="s">
        <v>587</v>
      </c>
      <c r="B557" s="1" t="s">
        <v>823</v>
      </c>
      <c r="C557" s="1" t="s">
        <v>822</v>
      </c>
      <c r="D557" s="1" t="s">
        <v>2687</v>
      </c>
      <c r="E557" s="1" t="s">
        <v>3389</v>
      </c>
    </row>
    <row r="558" spans="1:5">
      <c r="A558" s="1" t="s">
        <v>587</v>
      </c>
      <c r="B558" t="s">
        <v>820</v>
      </c>
      <c r="C558" t="s">
        <v>819</v>
      </c>
      <c r="D558" s="1" t="s">
        <v>2687</v>
      </c>
      <c r="E558" s="1" t="s">
        <v>3389</v>
      </c>
    </row>
    <row r="559" spans="1:5">
      <c r="A559" s="1" t="s">
        <v>587</v>
      </c>
      <c r="B559" s="1" t="s">
        <v>814</v>
      </c>
      <c r="C559" s="1" t="s">
        <v>813</v>
      </c>
      <c r="D559" s="1" t="s">
        <v>2687</v>
      </c>
      <c r="E559" s="1" t="s">
        <v>3389</v>
      </c>
    </row>
    <row r="560" spans="1:5">
      <c r="A560" s="1" t="s">
        <v>587</v>
      </c>
      <c r="B560" t="s">
        <v>671</v>
      </c>
      <c r="C560" t="s">
        <v>670</v>
      </c>
      <c r="D560" s="1" t="s">
        <v>2687</v>
      </c>
      <c r="E560" s="1" t="s">
        <v>3389</v>
      </c>
    </row>
    <row r="561" spans="1:5">
      <c r="A561" s="1" t="s">
        <v>10</v>
      </c>
      <c r="B561" t="s">
        <v>28</v>
      </c>
      <c r="C561" t="s">
        <v>26</v>
      </c>
      <c r="D561" s="1" t="s">
        <v>2687</v>
      </c>
      <c r="E561" s="1" t="s">
        <v>3389</v>
      </c>
    </row>
    <row r="562" spans="1:5">
      <c r="A562" s="1" t="s">
        <v>10</v>
      </c>
      <c r="B562" t="s">
        <v>127</v>
      </c>
      <c r="C562" t="s">
        <v>126</v>
      </c>
      <c r="D562" s="1" t="s">
        <v>2687</v>
      </c>
      <c r="E562" s="1" t="s">
        <v>3389</v>
      </c>
    </row>
    <row r="563" spans="1:5">
      <c r="A563" s="1" t="s">
        <v>10</v>
      </c>
      <c r="B563" s="1" t="s">
        <v>216</v>
      </c>
      <c r="C563" s="1" t="s">
        <v>217</v>
      </c>
      <c r="D563" s="1" t="s">
        <v>2687</v>
      </c>
      <c r="E563" s="1" t="s">
        <v>3389</v>
      </c>
    </row>
    <row r="564" spans="1:5">
      <c r="A564" s="1" t="s">
        <v>587</v>
      </c>
      <c r="B564" t="s">
        <v>828</v>
      </c>
      <c r="C564" t="s">
        <v>829</v>
      </c>
      <c r="D564" s="1" t="s">
        <v>2687</v>
      </c>
      <c r="E564" s="1" t="s">
        <v>3389</v>
      </c>
    </row>
    <row r="565" spans="1:5">
      <c r="A565" s="1" t="s">
        <v>10</v>
      </c>
      <c r="B565" t="s">
        <v>125</v>
      </c>
      <c r="C565" t="s">
        <v>126</v>
      </c>
      <c r="D565" s="1" t="s">
        <v>2687</v>
      </c>
      <c r="E565" s="1" t="s">
        <v>3389</v>
      </c>
    </row>
    <row r="566" spans="1:5">
      <c r="A566" s="1" t="s">
        <v>587</v>
      </c>
      <c r="B566" s="1" t="s">
        <v>698</v>
      </c>
      <c r="C566" s="1" t="s">
        <v>63</v>
      </c>
      <c r="D566" s="1" t="s">
        <v>2686</v>
      </c>
      <c r="E566" s="1" t="s">
        <v>3389</v>
      </c>
    </row>
    <row r="567" spans="1:5">
      <c r="A567" s="1" t="s">
        <v>587</v>
      </c>
      <c r="B567" t="s">
        <v>831</v>
      </c>
      <c r="C567" t="s">
        <v>832</v>
      </c>
      <c r="D567" s="1" t="s">
        <v>2686</v>
      </c>
      <c r="E567" s="1" t="s">
        <v>3389</v>
      </c>
    </row>
    <row r="568" spans="1:5">
      <c r="A568" s="1" t="s">
        <v>587</v>
      </c>
      <c r="B568" t="s">
        <v>794</v>
      </c>
      <c r="C568" t="s">
        <v>795</v>
      </c>
      <c r="D568" s="1" t="s">
        <v>2686</v>
      </c>
      <c r="E568" s="1" t="s">
        <v>3389</v>
      </c>
    </row>
    <row r="569" spans="1:5">
      <c r="A569" s="1" t="s">
        <v>10</v>
      </c>
      <c r="B569" t="s">
        <v>162</v>
      </c>
      <c r="C569" t="s">
        <v>161</v>
      </c>
      <c r="D569" s="1" t="s">
        <v>2685</v>
      </c>
      <c r="E569" s="1" t="s">
        <v>3389</v>
      </c>
    </row>
    <row r="570" spans="1:5">
      <c r="A570" s="1" t="s">
        <v>10</v>
      </c>
      <c r="B570" s="1" t="s">
        <v>160</v>
      </c>
      <c r="C570" s="1" t="s">
        <v>161</v>
      </c>
      <c r="D570" s="1" t="s">
        <v>2685</v>
      </c>
      <c r="E570" s="1" t="s">
        <v>3389</v>
      </c>
    </row>
    <row r="571" spans="1:5">
      <c r="A571" s="1" t="s">
        <v>395</v>
      </c>
      <c r="B571" t="s">
        <v>396</v>
      </c>
      <c r="C571" t="s">
        <v>397</v>
      </c>
      <c r="D571" s="1" t="s">
        <v>2688</v>
      </c>
      <c r="E571" s="1" t="s">
        <v>3389</v>
      </c>
    </row>
    <row r="572" spans="1:5">
      <c r="A572" s="1" t="s">
        <v>10</v>
      </c>
      <c r="B572" s="1" t="s">
        <v>128</v>
      </c>
      <c r="C572" s="1" t="s">
        <v>129</v>
      </c>
      <c r="D572" s="1" t="s">
        <v>2685</v>
      </c>
      <c r="E572" s="1" t="s">
        <v>3389</v>
      </c>
    </row>
    <row r="573" spans="1:5">
      <c r="A573" s="1" t="s">
        <v>3</v>
      </c>
      <c r="B573" t="s">
        <v>6</v>
      </c>
      <c r="C573" t="s">
        <v>7</v>
      </c>
      <c r="D573" s="1" t="s">
        <v>2687</v>
      </c>
      <c r="E573" s="1" t="s">
        <v>3389</v>
      </c>
    </row>
    <row r="574" spans="1:5">
      <c r="A574" s="1" t="s">
        <v>485</v>
      </c>
      <c r="B574" s="1" t="s">
        <v>509</v>
      </c>
      <c r="C574" s="1" t="s">
        <v>510</v>
      </c>
      <c r="D574" s="1" t="s">
        <v>2687</v>
      </c>
      <c r="E574" s="1" t="s">
        <v>3389</v>
      </c>
    </row>
    <row r="575" spans="1:5">
      <c r="A575" s="1" t="s">
        <v>587</v>
      </c>
      <c r="B575" t="s">
        <v>1002</v>
      </c>
      <c r="C575" t="s">
        <v>467</v>
      </c>
      <c r="D575" s="1" t="s">
        <v>2687</v>
      </c>
      <c r="E575" s="1" t="s">
        <v>3389</v>
      </c>
    </row>
    <row r="576" spans="1:5">
      <c r="A576" s="1" t="s">
        <v>587</v>
      </c>
      <c r="B576" t="s">
        <v>678</v>
      </c>
      <c r="C576" t="s">
        <v>679</v>
      </c>
      <c r="D576" s="1" t="s">
        <v>2687</v>
      </c>
      <c r="E576" s="1" t="s">
        <v>3389</v>
      </c>
    </row>
    <row r="577" spans="1:5">
      <c r="A577" s="1" t="s">
        <v>587</v>
      </c>
      <c r="B577" t="s">
        <v>680</v>
      </c>
      <c r="C577" t="s">
        <v>681</v>
      </c>
      <c r="D577" s="1" t="s">
        <v>2687</v>
      </c>
      <c r="E577" s="1" t="s">
        <v>3389</v>
      </c>
    </row>
    <row r="578" spans="1:5">
      <c r="A578" s="1" t="s">
        <v>587</v>
      </c>
      <c r="B578" s="1" t="s">
        <v>601</v>
      </c>
      <c r="C578" s="1" t="s">
        <v>602</v>
      </c>
      <c r="D578" s="1" t="s">
        <v>2687</v>
      </c>
      <c r="E578" s="1" t="s">
        <v>3389</v>
      </c>
    </row>
    <row r="579" spans="1:5">
      <c r="A579" s="1" t="s">
        <v>587</v>
      </c>
      <c r="B579" t="s">
        <v>1005</v>
      </c>
      <c r="C579" t="s">
        <v>1006</v>
      </c>
      <c r="D579" s="1" t="s">
        <v>2687</v>
      </c>
      <c r="E579" s="1" t="s">
        <v>3389</v>
      </c>
    </row>
    <row r="580" spans="1:5">
      <c r="A580" s="1" t="s">
        <v>587</v>
      </c>
      <c r="B580" s="1" t="s">
        <v>821</v>
      </c>
      <c r="C580" s="1" t="s">
        <v>822</v>
      </c>
      <c r="D580" s="1" t="s">
        <v>2687</v>
      </c>
      <c r="E580" s="1" t="s">
        <v>3389</v>
      </c>
    </row>
    <row r="581" spans="1:5">
      <c r="A581" s="1" t="s">
        <v>587</v>
      </c>
      <c r="B581" t="s">
        <v>818</v>
      </c>
      <c r="C581" t="s">
        <v>819</v>
      </c>
      <c r="D581" s="1" t="s">
        <v>2687</v>
      </c>
      <c r="E581" s="1" t="s">
        <v>3389</v>
      </c>
    </row>
    <row r="582" spans="1:5">
      <c r="A582" s="1" t="s">
        <v>587</v>
      </c>
      <c r="B582" s="1" t="s">
        <v>1081</v>
      </c>
      <c r="C582" s="1" t="s">
        <v>1080</v>
      </c>
      <c r="D582" s="1" t="s">
        <v>2687</v>
      </c>
      <c r="E582" s="1" t="s">
        <v>3389</v>
      </c>
    </row>
    <row r="583" spans="1:5">
      <c r="A583" s="1" t="s">
        <v>587</v>
      </c>
      <c r="B583" s="1" t="s">
        <v>812</v>
      </c>
      <c r="C583" s="1" t="s">
        <v>813</v>
      </c>
      <c r="D583" s="1" t="s">
        <v>2687</v>
      </c>
      <c r="E583" s="1" t="s">
        <v>3389</v>
      </c>
    </row>
    <row r="584" spans="1:5">
      <c r="A584" s="1" t="s">
        <v>587</v>
      </c>
      <c r="B584" t="s">
        <v>669</v>
      </c>
      <c r="C584" t="s">
        <v>670</v>
      </c>
      <c r="D584" s="1" t="s">
        <v>2687</v>
      </c>
      <c r="E584" s="1" t="s">
        <v>3389</v>
      </c>
    </row>
    <row r="585" spans="1:5">
      <c r="A585" s="1" t="s">
        <v>587</v>
      </c>
      <c r="B585" s="1" t="s">
        <v>642</v>
      </c>
      <c r="C585" s="1" t="s">
        <v>643</v>
      </c>
      <c r="D585" s="1" t="s">
        <v>2687</v>
      </c>
      <c r="E585" s="1" t="s">
        <v>3389</v>
      </c>
    </row>
    <row r="586" spans="1:5">
      <c r="A586" s="1" t="s">
        <v>587</v>
      </c>
      <c r="B586" t="s">
        <v>634</v>
      </c>
      <c r="C586" t="s">
        <v>635</v>
      </c>
      <c r="D586" s="1" t="s">
        <v>2687</v>
      </c>
      <c r="E586" s="1" t="s">
        <v>3389</v>
      </c>
    </row>
    <row r="587" spans="1:5">
      <c r="A587" s="1" t="s">
        <v>10</v>
      </c>
      <c r="B587" s="1" t="s">
        <v>214</v>
      </c>
      <c r="C587" s="1" t="s">
        <v>215</v>
      </c>
      <c r="D587" s="1" t="s">
        <v>2687</v>
      </c>
      <c r="E587" s="1" t="s">
        <v>3389</v>
      </c>
    </row>
    <row r="588" spans="1:5">
      <c r="A588" s="1" t="s">
        <v>425</v>
      </c>
      <c r="B588" s="1" t="s">
        <v>462</v>
      </c>
      <c r="C588" s="1" t="s">
        <v>463</v>
      </c>
      <c r="D588" s="1" t="s">
        <v>2687</v>
      </c>
      <c r="E588" s="1" t="s">
        <v>3389</v>
      </c>
    </row>
    <row r="589" spans="1:5">
      <c r="A589" s="1" t="s">
        <v>425</v>
      </c>
      <c r="B589" s="1" t="s">
        <v>466</v>
      </c>
      <c r="C589" s="1" t="s">
        <v>467</v>
      </c>
      <c r="D589" s="1" t="s">
        <v>2687</v>
      </c>
      <c r="E589" s="1" t="s">
        <v>3389</v>
      </c>
    </row>
    <row r="590" spans="1:5">
      <c r="A590" s="1" t="s">
        <v>10</v>
      </c>
      <c r="B590" t="s">
        <v>370</v>
      </c>
      <c r="C590" t="s">
        <v>371</v>
      </c>
      <c r="D590" s="1" t="s">
        <v>2685</v>
      </c>
      <c r="E590" s="1" t="s">
        <v>3389</v>
      </c>
    </row>
    <row r="591" spans="1:5">
      <c r="A591" s="1" t="s">
        <v>587</v>
      </c>
      <c r="B591" t="s">
        <v>934</v>
      </c>
      <c r="C591" t="s">
        <v>935</v>
      </c>
      <c r="D591" s="1" t="s">
        <v>2687</v>
      </c>
      <c r="E591" s="1" t="s">
        <v>3389</v>
      </c>
    </row>
    <row r="592" spans="1:5">
      <c r="A592" s="1" t="s">
        <v>10</v>
      </c>
      <c r="B592" s="1" t="s">
        <v>372</v>
      </c>
      <c r="C592" s="1" t="s">
        <v>373</v>
      </c>
      <c r="D592" s="1" t="s">
        <v>2685</v>
      </c>
      <c r="E592" s="1" t="s">
        <v>3389</v>
      </c>
    </row>
    <row r="593" spans="1:5">
      <c r="A593" s="1" t="s">
        <v>485</v>
      </c>
      <c r="B593" t="s">
        <v>513</v>
      </c>
      <c r="C593" t="s">
        <v>514</v>
      </c>
      <c r="D593" s="1" t="s">
        <v>2687</v>
      </c>
      <c r="E593" s="1" t="s">
        <v>3389</v>
      </c>
    </row>
    <row r="594" spans="1:5">
      <c r="A594" s="1" t="s">
        <v>587</v>
      </c>
      <c r="B594" s="1" t="s">
        <v>1010</v>
      </c>
      <c r="C594" s="1" t="s">
        <v>1011</v>
      </c>
      <c r="D594" s="1" t="s">
        <v>2687</v>
      </c>
      <c r="E594" s="1" t="s">
        <v>3389</v>
      </c>
    </row>
    <row r="595" spans="1:5">
      <c r="A595" s="1" t="s">
        <v>587</v>
      </c>
      <c r="B595" t="s">
        <v>752</v>
      </c>
      <c r="C595" t="s">
        <v>753</v>
      </c>
      <c r="D595" s="1" t="s">
        <v>2687</v>
      </c>
      <c r="E595" s="1" t="s">
        <v>3389</v>
      </c>
    </row>
    <row r="596" spans="1:5">
      <c r="A596" s="1" t="s">
        <v>587</v>
      </c>
      <c r="B596" s="1" t="s">
        <v>749</v>
      </c>
      <c r="C596" s="1" t="s">
        <v>750</v>
      </c>
      <c r="D596" s="1" t="s">
        <v>2687</v>
      </c>
      <c r="E596" s="1" t="s">
        <v>3389</v>
      </c>
    </row>
    <row r="597" spans="1:5">
      <c r="A597" s="1" t="s">
        <v>587</v>
      </c>
      <c r="B597" t="s">
        <v>976</v>
      </c>
      <c r="C597" t="s">
        <v>977</v>
      </c>
      <c r="D597" s="1" t="s">
        <v>2687</v>
      </c>
      <c r="E597" s="1" t="s">
        <v>3389</v>
      </c>
    </row>
    <row r="598" spans="1:5">
      <c r="A598" s="1" t="s">
        <v>587</v>
      </c>
      <c r="B598" s="1" t="s">
        <v>980</v>
      </c>
      <c r="C598" s="1" t="s">
        <v>979</v>
      </c>
      <c r="D598" s="1" t="s">
        <v>2687</v>
      </c>
      <c r="E598" s="1" t="s">
        <v>3389</v>
      </c>
    </row>
    <row r="599" spans="1:5">
      <c r="A599" s="1" t="s">
        <v>587</v>
      </c>
      <c r="B599" t="s">
        <v>978</v>
      </c>
      <c r="C599" t="s">
        <v>979</v>
      </c>
      <c r="D599" s="1" t="s">
        <v>2687</v>
      </c>
      <c r="E599" s="1" t="s">
        <v>3389</v>
      </c>
    </row>
    <row r="600" spans="1:5">
      <c r="A600" s="1" t="s">
        <v>587</v>
      </c>
      <c r="B600" s="1" t="s">
        <v>1025</v>
      </c>
      <c r="C600" s="1" t="s">
        <v>1026</v>
      </c>
      <c r="D600" s="1" t="s">
        <v>2687</v>
      </c>
      <c r="E600" s="1" t="s">
        <v>3389</v>
      </c>
    </row>
    <row r="601" spans="1:5">
      <c r="A601" s="1" t="s">
        <v>587</v>
      </c>
      <c r="B601" s="1" t="s">
        <v>982</v>
      </c>
      <c r="C601" s="1" t="s">
        <v>983</v>
      </c>
      <c r="D601" s="1" t="s">
        <v>2687</v>
      </c>
      <c r="E601" s="1" t="s">
        <v>3389</v>
      </c>
    </row>
    <row r="602" spans="1:5">
      <c r="A602" s="1" t="s">
        <v>10</v>
      </c>
      <c r="B602" t="s">
        <v>27</v>
      </c>
      <c r="C602" t="s">
        <v>26</v>
      </c>
      <c r="D602" s="1" t="s">
        <v>2687</v>
      </c>
      <c r="E602" s="1" t="s">
        <v>3389</v>
      </c>
    </row>
    <row r="603" spans="1:5">
      <c r="A603" s="1" t="s">
        <v>485</v>
      </c>
      <c r="B603" s="1" t="s">
        <v>529</v>
      </c>
      <c r="C603" s="1" t="s">
        <v>530</v>
      </c>
      <c r="D603" s="1" t="s">
        <v>2687</v>
      </c>
      <c r="E603" s="1" t="s">
        <v>3389</v>
      </c>
    </row>
    <row r="604" spans="1:5">
      <c r="A604" s="1" t="s">
        <v>485</v>
      </c>
      <c r="B604" t="s">
        <v>527</v>
      </c>
      <c r="C604" t="s">
        <v>528</v>
      </c>
      <c r="D604" s="1" t="s">
        <v>2687</v>
      </c>
      <c r="E604" s="1" t="s">
        <v>3389</v>
      </c>
    </row>
    <row r="605" spans="1:5">
      <c r="A605" s="1" t="s">
        <v>485</v>
      </c>
      <c r="B605" s="1" t="s">
        <v>505</v>
      </c>
      <c r="C605" s="1" t="s">
        <v>506</v>
      </c>
      <c r="D605" s="1" t="s">
        <v>2687</v>
      </c>
      <c r="E605" s="1" t="s">
        <v>3389</v>
      </c>
    </row>
    <row r="606" spans="1:5">
      <c r="A606" s="1" t="s">
        <v>587</v>
      </c>
      <c r="B606" s="1" t="s">
        <v>1067</v>
      </c>
      <c r="C606" s="1" t="s">
        <v>1066</v>
      </c>
      <c r="D606" s="1" t="s">
        <v>2687</v>
      </c>
      <c r="E606" s="1" t="s">
        <v>3389</v>
      </c>
    </row>
    <row r="607" spans="1:5">
      <c r="A607" s="1" t="s">
        <v>587</v>
      </c>
      <c r="B607" t="s">
        <v>1076</v>
      </c>
      <c r="C607" t="s">
        <v>1075</v>
      </c>
      <c r="D607" s="1" t="s">
        <v>2687</v>
      </c>
      <c r="E607" s="1" t="s">
        <v>3389</v>
      </c>
    </row>
    <row r="608" spans="1:5">
      <c r="A608" s="1" t="s">
        <v>587</v>
      </c>
      <c r="B608" s="1" t="s">
        <v>744</v>
      </c>
      <c r="C608" s="1" t="s">
        <v>443</v>
      </c>
      <c r="D608" s="1" t="s">
        <v>2687</v>
      </c>
      <c r="E608" s="1" t="s">
        <v>3389</v>
      </c>
    </row>
    <row r="609" spans="1:5">
      <c r="A609" s="1" t="s">
        <v>425</v>
      </c>
      <c r="B609" t="s">
        <v>442</v>
      </c>
      <c r="C609" t="s">
        <v>443</v>
      </c>
      <c r="D609" s="1" t="s">
        <v>2687</v>
      </c>
      <c r="E609" s="1" t="s">
        <v>3389</v>
      </c>
    </row>
    <row r="610" spans="1:5">
      <c r="A610" s="1" t="s">
        <v>1106</v>
      </c>
      <c r="B610" s="1" t="s">
        <v>1110</v>
      </c>
      <c r="C610" s="1" t="s">
        <v>443</v>
      </c>
      <c r="D610" s="1" t="s">
        <v>2687</v>
      </c>
      <c r="E610" s="1" t="s">
        <v>3389</v>
      </c>
    </row>
    <row r="611" spans="1:5">
      <c r="A611" s="1" t="s">
        <v>10</v>
      </c>
      <c r="B611" t="s">
        <v>101</v>
      </c>
      <c r="C611" t="s">
        <v>102</v>
      </c>
      <c r="D611" s="1" t="s">
        <v>2687</v>
      </c>
      <c r="E611" s="1" t="s">
        <v>3389</v>
      </c>
    </row>
    <row r="612" spans="1:5">
      <c r="A612" s="1" t="s">
        <v>425</v>
      </c>
      <c r="B612" s="1" t="s">
        <v>434</v>
      </c>
      <c r="C612" s="1" t="s">
        <v>435</v>
      </c>
      <c r="D612" s="1" t="s">
        <v>2687</v>
      </c>
      <c r="E612" s="1" t="s">
        <v>3389</v>
      </c>
    </row>
    <row r="613" spans="1:5">
      <c r="A613" s="1" t="s">
        <v>425</v>
      </c>
      <c r="B613" t="s">
        <v>444</v>
      </c>
      <c r="C613" t="s">
        <v>445</v>
      </c>
      <c r="D613" s="1" t="s">
        <v>2687</v>
      </c>
      <c r="E613" s="1" t="s">
        <v>3389</v>
      </c>
    </row>
    <row r="614" spans="1:5">
      <c r="A614" s="1" t="s">
        <v>425</v>
      </c>
      <c r="B614" s="1" t="s">
        <v>436</v>
      </c>
      <c r="C614" s="1" t="s">
        <v>437</v>
      </c>
      <c r="D614" s="1" t="s">
        <v>2687</v>
      </c>
      <c r="E614" s="1" t="s">
        <v>3389</v>
      </c>
    </row>
    <row r="615" spans="1:5">
      <c r="A615" s="1" t="s">
        <v>425</v>
      </c>
      <c r="B615" t="s">
        <v>446</v>
      </c>
      <c r="C615" t="s">
        <v>447</v>
      </c>
      <c r="D615" s="1" t="s">
        <v>2687</v>
      </c>
      <c r="E615" s="1" t="s">
        <v>3389</v>
      </c>
    </row>
    <row r="616" spans="1:5">
      <c r="A616" s="1" t="s">
        <v>425</v>
      </c>
      <c r="B616" s="1" t="s">
        <v>460</v>
      </c>
      <c r="C616" s="1" t="s">
        <v>461</v>
      </c>
      <c r="D616" s="1" t="s">
        <v>2687</v>
      </c>
      <c r="E616" s="1" t="s">
        <v>3389</v>
      </c>
    </row>
    <row r="617" spans="1:5">
      <c r="A617" s="1" t="s">
        <v>425</v>
      </c>
      <c r="B617" t="s">
        <v>452</v>
      </c>
      <c r="C617" t="s">
        <v>453</v>
      </c>
      <c r="D617" s="1" t="s">
        <v>2687</v>
      </c>
      <c r="E617" s="1" t="s">
        <v>3389</v>
      </c>
    </row>
    <row r="618" spans="1:5">
      <c r="A618" s="1" t="s">
        <v>425</v>
      </c>
      <c r="B618" s="1" t="s">
        <v>428</v>
      </c>
      <c r="C618" s="1" t="s">
        <v>429</v>
      </c>
      <c r="D618" s="1" t="s">
        <v>2687</v>
      </c>
      <c r="E618" s="1" t="s">
        <v>3389</v>
      </c>
    </row>
    <row r="619" spans="1:5">
      <c r="A619" s="1" t="s">
        <v>425</v>
      </c>
      <c r="B619" t="s">
        <v>464</v>
      </c>
      <c r="C619" t="s">
        <v>465</v>
      </c>
      <c r="D619" s="1" t="s">
        <v>2687</v>
      </c>
      <c r="E619" s="1" t="s">
        <v>3389</v>
      </c>
    </row>
    <row r="620" spans="1:5">
      <c r="A620" s="1" t="s">
        <v>10</v>
      </c>
      <c r="B620" s="1" t="s">
        <v>255</v>
      </c>
      <c r="C620" s="1" t="s">
        <v>256</v>
      </c>
      <c r="D620" s="1" t="s">
        <v>2686</v>
      </c>
      <c r="E620" s="1" t="s">
        <v>3389</v>
      </c>
    </row>
    <row r="621" spans="1:5">
      <c r="A621" s="1" t="s">
        <v>10</v>
      </c>
      <c r="B621" s="1" t="s">
        <v>253</v>
      </c>
      <c r="C621" s="1" t="s">
        <v>254</v>
      </c>
      <c r="D621" s="1" t="s">
        <v>2686</v>
      </c>
      <c r="E621" s="1" t="s">
        <v>3389</v>
      </c>
    </row>
    <row r="622" spans="1:5">
      <c r="A622" s="1" t="s">
        <v>10</v>
      </c>
      <c r="B622" t="s">
        <v>243</v>
      </c>
      <c r="C622" t="s">
        <v>244</v>
      </c>
      <c r="D622" s="1" t="s">
        <v>2686</v>
      </c>
      <c r="E622" s="1" t="s">
        <v>3389</v>
      </c>
    </row>
    <row r="623" spans="1:5">
      <c r="A623" s="1" t="s">
        <v>10</v>
      </c>
      <c r="B623" t="s">
        <v>241</v>
      </c>
      <c r="C623" t="s">
        <v>242</v>
      </c>
      <c r="D623" s="1" t="s">
        <v>2686</v>
      </c>
      <c r="E623" s="1" t="s">
        <v>3389</v>
      </c>
    </row>
    <row r="624" spans="1:5">
      <c r="A624" s="1" t="s">
        <v>10</v>
      </c>
      <c r="B624" s="1" t="s">
        <v>83</v>
      </c>
      <c r="C624" s="1" t="s">
        <v>84</v>
      </c>
      <c r="D624" s="1" t="s">
        <v>2687</v>
      </c>
      <c r="E624" s="1" t="s">
        <v>3389</v>
      </c>
    </row>
    <row r="625" spans="1:5">
      <c r="A625" s="1" t="s">
        <v>10</v>
      </c>
      <c r="B625" t="s">
        <v>100</v>
      </c>
      <c r="C625" t="s">
        <v>99</v>
      </c>
      <c r="D625" s="1" t="s">
        <v>2687</v>
      </c>
      <c r="E625" s="1" t="s">
        <v>3389</v>
      </c>
    </row>
    <row r="626" spans="1:5">
      <c r="A626" s="1" t="s">
        <v>10</v>
      </c>
      <c r="B626" s="1" t="s">
        <v>98</v>
      </c>
      <c r="C626" s="1" t="s">
        <v>99</v>
      </c>
      <c r="D626" s="1" t="s">
        <v>2687</v>
      </c>
      <c r="E626" s="1" t="s">
        <v>3389</v>
      </c>
    </row>
    <row r="627" spans="1:5">
      <c r="A627" s="1" t="s">
        <v>425</v>
      </c>
      <c r="B627" t="s">
        <v>430</v>
      </c>
      <c r="C627" t="s">
        <v>431</v>
      </c>
      <c r="D627" s="1" t="s">
        <v>2687</v>
      </c>
      <c r="E627" s="1" t="s">
        <v>3389</v>
      </c>
    </row>
    <row r="628" spans="1:5">
      <c r="A628" s="1" t="s">
        <v>10</v>
      </c>
      <c r="B628" t="s">
        <v>25</v>
      </c>
      <c r="C628" t="s">
        <v>26</v>
      </c>
      <c r="D628" s="1" t="s">
        <v>2687</v>
      </c>
      <c r="E628" s="1" t="s">
        <v>3389</v>
      </c>
    </row>
    <row r="629" spans="1:5">
      <c r="A629" s="1" t="s">
        <v>587</v>
      </c>
      <c r="B629" s="1" t="s">
        <v>1079</v>
      </c>
      <c r="C629" s="1" t="s">
        <v>1080</v>
      </c>
      <c r="D629" s="1" t="s">
        <v>2687</v>
      </c>
      <c r="E629" s="1" t="s">
        <v>3389</v>
      </c>
    </row>
    <row r="630" spans="1:5">
      <c r="A630" s="1" t="s">
        <v>485</v>
      </c>
      <c r="B630" t="s">
        <v>538</v>
      </c>
      <c r="C630" t="s">
        <v>539</v>
      </c>
      <c r="D630" s="1" t="s">
        <v>2687</v>
      </c>
      <c r="E630" s="1" t="s">
        <v>3389</v>
      </c>
    </row>
    <row r="631" spans="1:5">
      <c r="A631" s="1" t="s">
        <v>485</v>
      </c>
      <c r="B631" s="1" t="s">
        <v>543</v>
      </c>
      <c r="C631" s="1" t="s">
        <v>544</v>
      </c>
      <c r="D631" s="1" t="s">
        <v>2687</v>
      </c>
      <c r="E631" s="1" t="s">
        <v>3389</v>
      </c>
    </row>
    <row r="632" spans="1:5">
      <c r="A632" s="1" t="s">
        <v>1161</v>
      </c>
      <c r="B632" s="1" t="s">
        <v>1164</v>
      </c>
      <c r="C632" s="1" t="s">
        <v>1165</v>
      </c>
      <c r="D632" s="1" t="s">
        <v>2688</v>
      </c>
      <c r="E632" s="1" t="s">
        <v>3389</v>
      </c>
    </row>
    <row r="633" spans="1:5">
      <c r="A633" s="1" t="s">
        <v>10</v>
      </c>
      <c r="B633" s="1" t="s">
        <v>147</v>
      </c>
      <c r="C633" s="1" t="s">
        <v>148</v>
      </c>
      <c r="D633" s="1" t="s">
        <v>2685</v>
      </c>
      <c r="E633" s="1" t="s">
        <v>3389</v>
      </c>
    </row>
    <row r="634" spans="1:5">
      <c r="A634" s="1" t="s">
        <v>10</v>
      </c>
      <c r="B634" t="s">
        <v>249</v>
      </c>
      <c r="C634" t="s">
        <v>250</v>
      </c>
      <c r="D634" s="1" t="s">
        <v>2686</v>
      </c>
      <c r="E634" s="1" t="s">
        <v>3389</v>
      </c>
    </row>
    <row r="635" spans="1:5">
      <c r="A635" s="1" t="s">
        <v>10</v>
      </c>
      <c r="B635" s="1" t="s">
        <v>153</v>
      </c>
      <c r="C635" s="1" t="s">
        <v>152</v>
      </c>
      <c r="D635" s="1" t="s">
        <v>2685</v>
      </c>
      <c r="E635" s="1" t="s">
        <v>3389</v>
      </c>
    </row>
    <row r="636" spans="1:5">
      <c r="A636" s="1" t="s">
        <v>10</v>
      </c>
      <c r="B636" t="s">
        <v>151</v>
      </c>
      <c r="C636" t="s">
        <v>152</v>
      </c>
      <c r="D636" s="1" t="s">
        <v>2685</v>
      </c>
      <c r="E636" s="1" t="s">
        <v>3389</v>
      </c>
    </row>
    <row r="637" spans="1:5">
      <c r="A637" s="1" t="s">
        <v>587</v>
      </c>
      <c r="B637" s="1" t="s">
        <v>1074</v>
      </c>
      <c r="C637" s="1" t="s">
        <v>1075</v>
      </c>
      <c r="D637" s="1" t="s">
        <v>2687</v>
      </c>
      <c r="E637" s="1" t="s">
        <v>3389</v>
      </c>
    </row>
    <row r="638" spans="1:5">
      <c r="A638" s="1" t="s">
        <v>587</v>
      </c>
      <c r="B638" t="s">
        <v>1065</v>
      </c>
      <c r="C638" t="s">
        <v>1066</v>
      </c>
      <c r="D638" s="1" t="s">
        <v>2687</v>
      </c>
      <c r="E638" s="1" t="s">
        <v>3389</v>
      </c>
    </row>
    <row r="639" spans="1:5">
      <c r="A639" s="1" t="s">
        <v>587</v>
      </c>
      <c r="B639" t="s">
        <v>638</v>
      </c>
      <c r="C639" t="s">
        <v>639</v>
      </c>
      <c r="D639" s="1" t="s">
        <v>2687</v>
      </c>
      <c r="E639" s="1" t="s">
        <v>3389</v>
      </c>
    </row>
    <row r="640" spans="1:5">
      <c r="A640" s="1" t="s">
        <v>587</v>
      </c>
      <c r="B640" t="s">
        <v>859</v>
      </c>
      <c r="C640" t="s">
        <v>860</v>
      </c>
      <c r="D640" s="1" t="s">
        <v>2686</v>
      </c>
      <c r="E640" s="1" t="s">
        <v>3389</v>
      </c>
    </row>
    <row r="641" spans="1:5">
      <c r="A641" s="1" t="s">
        <v>587</v>
      </c>
      <c r="B641" s="1" t="s">
        <v>939</v>
      </c>
      <c r="C641" s="1" t="s">
        <v>465</v>
      </c>
      <c r="D641" s="1" t="s">
        <v>2687</v>
      </c>
      <c r="E641" s="1" t="s">
        <v>3389</v>
      </c>
    </row>
    <row r="642" spans="1:5">
      <c r="A642" s="1" t="s">
        <v>10</v>
      </c>
      <c r="B642" s="1" t="s">
        <v>378</v>
      </c>
      <c r="C642" s="1" t="s">
        <v>379</v>
      </c>
      <c r="D642" s="1" t="s">
        <v>2686</v>
      </c>
      <c r="E642" s="1" t="s">
        <v>3389</v>
      </c>
    </row>
    <row r="643" spans="1:5">
      <c r="A643" s="1" t="s">
        <v>587</v>
      </c>
      <c r="B643" t="s">
        <v>661</v>
      </c>
      <c r="C643" t="s">
        <v>662</v>
      </c>
      <c r="D643" s="1" t="s">
        <v>2687</v>
      </c>
      <c r="E643" s="1" t="s">
        <v>3389</v>
      </c>
    </row>
    <row r="644" spans="1:5">
      <c r="A644" s="1" t="s">
        <v>10</v>
      </c>
      <c r="B644" s="1" t="s">
        <v>183</v>
      </c>
      <c r="C644" s="1" t="s">
        <v>182</v>
      </c>
      <c r="D644" s="1" t="s">
        <v>2687</v>
      </c>
      <c r="E644" s="1" t="s">
        <v>3389</v>
      </c>
    </row>
    <row r="645" spans="1:5">
      <c r="A645" s="1" t="s">
        <v>587</v>
      </c>
      <c r="B645" t="s">
        <v>651</v>
      </c>
      <c r="C645" t="s">
        <v>652</v>
      </c>
      <c r="D645" s="1" t="s">
        <v>2687</v>
      </c>
      <c r="E645" s="1" t="s">
        <v>3389</v>
      </c>
    </row>
    <row r="646" spans="1:5">
      <c r="A646" s="1" t="s">
        <v>10</v>
      </c>
      <c r="B646" t="s">
        <v>133</v>
      </c>
      <c r="C646" t="s">
        <v>134</v>
      </c>
      <c r="D646" s="1" t="s">
        <v>2685</v>
      </c>
      <c r="E646" s="1" t="s">
        <v>3389</v>
      </c>
    </row>
    <row r="647" spans="1:5">
      <c r="A647" s="1" t="s">
        <v>10</v>
      </c>
      <c r="B647" s="1" t="s">
        <v>181</v>
      </c>
      <c r="C647" s="1" t="s">
        <v>182</v>
      </c>
      <c r="D647" s="1" t="s">
        <v>2687</v>
      </c>
      <c r="E647" s="1" t="s">
        <v>3389</v>
      </c>
    </row>
    <row r="648" spans="1:5">
      <c r="A648" s="1" t="s">
        <v>587</v>
      </c>
      <c r="B648" t="s">
        <v>665</v>
      </c>
      <c r="C648" t="s">
        <v>666</v>
      </c>
      <c r="D648" s="1" t="s">
        <v>2687</v>
      </c>
      <c r="E648" s="1" t="s">
        <v>3389</v>
      </c>
    </row>
    <row r="649" spans="1:5">
      <c r="A649" s="1" t="s">
        <v>587</v>
      </c>
      <c r="B649" t="s">
        <v>595</v>
      </c>
      <c r="C649" t="s">
        <v>596</v>
      </c>
      <c r="D649" s="1" t="s">
        <v>2687</v>
      </c>
      <c r="E649" s="1" t="s">
        <v>3389</v>
      </c>
    </row>
    <row r="650" spans="1:5">
      <c r="A650" s="1" t="s">
        <v>10</v>
      </c>
      <c r="B650" s="1" t="s">
        <v>58</v>
      </c>
      <c r="C650" s="1" t="s">
        <v>59</v>
      </c>
      <c r="D650" s="1" t="s">
        <v>2687</v>
      </c>
      <c r="E650" s="1" t="s">
        <v>3389</v>
      </c>
    </row>
    <row r="651" spans="1:5">
      <c r="A651" s="1" t="s">
        <v>10</v>
      </c>
      <c r="B651" t="s">
        <v>269</v>
      </c>
      <c r="C651" t="s">
        <v>270</v>
      </c>
      <c r="D651" s="1" t="s">
        <v>2687</v>
      </c>
      <c r="E651" s="1" t="s">
        <v>3389</v>
      </c>
    </row>
    <row r="652" spans="1:5">
      <c r="A652" s="1" t="s">
        <v>10</v>
      </c>
      <c r="B652" t="s">
        <v>23</v>
      </c>
      <c r="C652" t="s">
        <v>24</v>
      </c>
      <c r="D652" s="1" t="s">
        <v>2687</v>
      </c>
      <c r="E652" s="1" t="s">
        <v>3389</v>
      </c>
    </row>
    <row r="653" spans="1:5">
      <c r="A653" s="1" t="s">
        <v>10</v>
      </c>
      <c r="B653" s="1" t="s">
        <v>332</v>
      </c>
      <c r="C653" s="1" t="s">
        <v>333</v>
      </c>
      <c r="D653" s="1" t="s">
        <v>2687</v>
      </c>
      <c r="E653" s="1" t="s">
        <v>3389</v>
      </c>
    </row>
    <row r="654" spans="1:5">
      <c r="A654" s="1" t="s">
        <v>10</v>
      </c>
      <c r="B654" s="1" t="s">
        <v>15</v>
      </c>
      <c r="C654" s="1" t="s">
        <v>16</v>
      </c>
      <c r="D654" s="1" t="s">
        <v>2687</v>
      </c>
      <c r="E654" s="1" t="s">
        <v>3389</v>
      </c>
    </row>
    <row r="655" spans="1:5">
      <c r="A655" s="1" t="s">
        <v>10</v>
      </c>
      <c r="B655" t="s">
        <v>17</v>
      </c>
      <c r="C655" t="s">
        <v>18</v>
      </c>
      <c r="D655" s="1" t="s">
        <v>2687</v>
      </c>
      <c r="E655" s="1" t="s">
        <v>3389</v>
      </c>
    </row>
    <row r="656" spans="1:5">
      <c r="A656" s="1" t="s">
        <v>10</v>
      </c>
      <c r="B656" t="s">
        <v>278</v>
      </c>
      <c r="C656" t="s">
        <v>279</v>
      </c>
      <c r="D656" s="1" t="s">
        <v>2687</v>
      </c>
      <c r="E656" s="1" t="s">
        <v>3389</v>
      </c>
    </row>
    <row r="657" spans="1:5">
      <c r="A657" s="1" t="s">
        <v>10</v>
      </c>
      <c r="B657" s="1" t="s">
        <v>13</v>
      </c>
      <c r="C657" s="1" t="s">
        <v>14</v>
      </c>
      <c r="D657" s="1" t="s">
        <v>2687</v>
      </c>
      <c r="E657" s="1" t="s">
        <v>3389</v>
      </c>
    </row>
    <row r="658" spans="1:5">
      <c r="A658" s="1" t="s">
        <v>10</v>
      </c>
      <c r="B658" s="1" t="s">
        <v>21</v>
      </c>
      <c r="C658" s="1" t="s">
        <v>22</v>
      </c>
      <c r="D658" s="1" t="s">
        <v>2687</v>
      </c>
      <c r="E658" s="1" t="s">
        <v>3389</v>
      </c>
    </row>
    <row r="659" spans="1:5">
      <c r="A659" s="1" t="s">
        <v>10</v>
      </c>
      <c r="B659" s="1" t="s">
        <v>39</v>
      </c>
      <c r="C659" s="1" t="s">
        <v>40</v>
      </c>
      <c r="D659" s="1" t="s">
        <v>2687</v>
      </c>
      <c r="E659" s="1" t="s">
        <v>3389</v>
      </c>
    </row>
    <row r="660" spans="1:5">
      <c r="A660" s="1" t="s">
        <v>10</v>
      </c>
      <c r="B660" t="s">
        <v>46</v>
      </c>
      <c r="C660" t="s">
        <v>47</v>
      </c>
      <c r="D660" s="1" t="s">
        <v>2687</v>
      </c>
      <c r="E660" s="1" t="s">
        <v>3389</v>
      </c>
    </row>
    <row r="661" spans="1:5">
      <c r="A661" s="1" t="s">
        <v>587</v>
      </c>
      <c r="B661" t="s">
        <v>597</v>
      </c>
      <c r="C661" t="s">
        <v>598</v>
      </c>
      <c r="D661" s="1" t="s">
        <v>2687</v>
      </c>
      <c r="E661" s="1" t="s">
        <v>3389</v>
      </c>
    </row>
    <row r="662" spans="1:5">
      <c r="A662" s="1" t="s">
        <v>10</v>
      </c>
      <c r="B662" s="1" t="s">
        <v>44</v>
      </c>
      <c r="C662" s="1" t="s">
        <v>45</v>
      </c>
      <c r="D662" s="1" t="s">
        <v>2687</v>
      </c>
      <c r="E662" s="1" t="s">
        <v>3389</v>
      </c>
    </row>
    <row r="663" spans="1:5">
      <c r="A663" s="1" t="s">
        <v>587</v>
      </c>
      <c r="B663" t="s">
        <v>959</v>
      </c>
      <c r="C663" t="s">
        <v>960</v>
      </c>
      <c r="D663" s="1" t="s">
        <v>2687</v>
      </c>
      <c r="E663" s="1" t="s">
        <v>3389</v>
      </c>
    </row>
    <row r="664" spans="1:5">
      <c r="A664" s="1" t="s">
        <v>10</v>
      </c>
      <c r="B664" t="s">
        <v>42</v>
      </c>
      <c r="C664" t="s">
        <v>43</v>
      </c>
      <c r="D664" s="1" t="s">
        <v>2687</v>
      </c>
      <c r="E664" s="1" t="s">
        <v>3389</v>
      </c>
    </row>
    <row r="665" spans="1:5">
      <c r="A665" s="1" t="s">
        <v>10</v>
      </c>
      <c r="B665" s="1" t="s">
        <v>156</v>
      </c>
      <c r="C665" s="1" t="s">
        <v>157</v>
      </c>
      <c r="D665" s="1" t="s">
        <v>2687</v>
      </c>
      <c r="E665" s="1" t="s">
        <v>3389</v>
      </c>
    </row>
    <row r="666" spans="1:5">
      <c r="A666" s="1" t="s">
        <v>10</v>
      </c>
      <c r="B666" s="1" t="s">
        <v>35</v>
      </c>
      <c r="C666" s="1" t="s">
        <v>36</v>
      </c>
      <c r="D666" s="1" t="s">
        <v>2685</v>
      </c>
      <c r="E666" s="1" t="s">
        <v>3389</v>
      </c>
    </row>
    <row r="667" spans="1:5">
      <c r="A667" t="s">
        <v>485</v>
      </c>
      <c r="B667" t="s">
        <v>515</v>
      </c>
      <c r="C667" t="s">
        <v>516</v>
      </c>
      <c r="D667" s="1" t="s">
        <v>2687</v>
      </c>
      <c r="E667" s="1" t="s">
        <v>3389</v>
      </c>
    </row>
    <row r="668" spans="1:5">
      <c r="A668" t="s">
        <v>587</v>
      </c>
      <c r="B668" t="s">
        <v>619</v>
      </c>
      <c r="C668" t="s">
        <v>620</v>
      </c>
      <c r="D668" s="1" t="s">
        <v>2687</v>
      </c>
      <c r="E668" s="1" t="s">
        <v>3389</v>
      </c>
    </row>
    <row r="669" spans="1:5">
      <c r="A669" t="s">
        <v>10</v>
      </c>
      <c r="B669" t="s">
        <v>105</v>
      </c>
      <c r="C669" t="s">
        <v>106</v>
      </c>
      <c r="D669" s="1" t="s">
        <v>2687</v>
      </c>
      <c r="E669" s="1" t="s">
        <v>3389</v>
      </c>
    </row>
    <row r="670" spans="1:5">
      <c r="A670" t="s">
        <v>587</v>
      </c>
      <c r="B670" t="s">
        <v>769</v>
      </c>
      <c r="C670" t="s">
        <v>770</v>
      </c>
      <c r="D670" s="1" t="s">
        <v>2687</v>
      </c>
      <c r="E670" s="1" t="s">
        <v>3389</v>
      </c>
    </row>
    <row r="671" spans="1:5">
      <c r="A671" t="s">
        <v>388</v>
      </c>
      <c r="B671" t="s">
        <v>391</v>
      </c>
      <c r="C671" t="s">
        <v>392</v>
      </c>
      <c r="D671" s="1" t="s">
        <v>2687</v>
      </c>
      <c r="E671" s="1" t="s">
        <v>3389</v>
      </c>
    </row>
    <row r="672" spans="1:5">
      <c r="A672" s="1" t="s">
        <v>10</v>
      </c>
      <c r="B672" s="1" t="s">
        <v>11</v>
      </c>
      <c r="C672" s="1" t="s">
        <v>12</v>
      </c>
      <c r="D672" s="1" t="s">
        <v>2687</v>
      </c>
      <c r="E672" s="1" t="s">
        <v>3389</v>
      </c>
    </row>
    <row r="673" spans="1:5">
      <c r="A673" t="s">
        <v>1130</v>
      </c>
      <c r="B673" t="s">
        <v>1151</v>
      </c>
      <c r="C673" t="s">
        <v>1152</v>
      </c>
      <c r="D673" s="1" t="s">
        <v>2687</v>
      </c>
      <c r="E673" s="1" t="s">
        <v>3389</v>
      </c>
    </row>
    <row r="674" spans="1:5">
      <c r="A674" s="1" t="s">
        <v>10</v>
      </c>
      <c r="B674" s="1" t="s">
        <v>328</v>
      </c>
      <c r="C674" s="1" t="s">
        <v>329</v>
      </c>
      <c r="D674" s="1" t="s">
        <v>2687</v>
      </c>
      <c r="E674" s="1" t="s">
        <v>3389</v>
      </c>
    </row>
    <row r="675" spans="1:5">
      <c r="A675" s="1" t="s">
        <v>587</v>
      </c>
      <c r="B675" s="1" t="s">
        <v>630</v>
      </c>
      <c r="C675" s="1" t="s">
        <v>631</v>
      </c>
      <c r="D675" s="1" t="s">
        <v>2687</v>
      </c>
      <c r="E675" s="1" t="s">
        <v>3389</v>
      </c>
    </row>
    <row r="676" spans="1:5">
      <c r="A676" t="s">
        <v>587</v>
      </c>
      <c r="B676" t="s">
        <v>625</v>
      </c>
      <c r="C676" t="s">
        <v>626</v>
      </c>
      <c r="D676" s="1" t="s">
        <v>2687</v>
      </c>
      <c r="E676" s="1" t="s">
        <v>3389</v>
      </c>
    </row>
    <row r="677" spans="1:5">
      <c r="A677" t="s">
        <v>388</v>
      </c>
      <c r="B677" t="s">
        <v>389</v>
      </c>
      <c r="C677" t="s">
        <v>390</v>
      </c>
      <c r="D677" s="1" t="s">
        <v>2687</v>
      </c>
      <c r="E677" s="1" t="s">
        <v>3389</v>
      </c>
    </row>
    <row r="678" spans="1:5">
      <c r="A678" t="s">
        <v>587</v>
      </c>
      <c r="B678" t="s">
        <v>902</v>
      </c>
      <c r="C678" t="s">
        <v>903</v>
      </c>
      <c r="D678" s="1" t="s">
        <v>2687</v>
      </c>
      <c r="E678" s="1" t="s">
        <v>3389</v>
      </c>
    </row>
    <row r="679" spans="1:5">
      <c r="A679" t="s">
        <v>587</v>
      </c>
      <c r="B679" t="s">
        <v>904</v>
      </c>
      <c r="C679" t="s">
        <v>905</v>
      </c>
      <c r="D679" s="1" t="s">
        <v>2687</v>
      </c>
      <c r="E679" s="1" t="s">
        <v>3389</v>
      </c>
    </row>
    <row r="680" spans="1:5">
      <c r="A680" s="1" t="s">
        <v>10</v>
      </c>
      <c r="B680" s="1" t="s">
        <v>50</v>
      </c>
      <c r="C680" s="1" t="s">
        <v>51</v>
      </c>
      <c r="D680" s="1" t="s">
        <v>2687</v>
      </c>
      <c r="E680" s="1" t="s">
        <v>3389</v>
      </c>
    </row>
    <row r="681" spans="1:5">
      <c r="A681" t="s">
        <v>10</v>
      </c>
      <c r="B681" t="s">
        <v>37</v>
      </c>
      <c r="C681" t="s">
        <v>38</v>
      </c>
      <c r="D681" s="1" t="s">
        <v>2687</v>
      </c>
      <c r="E681" s="1" t="s">
        <v>3389</v>
      </c>
    </row>
    <row r="682" spans="1:5">
      <c r="A682" s="1" t="s">
        <v>10</v>
      </c>
      <c r="B682" s="1" t="s">
        <v>48</v>
      </c>
      <c r="C682" s="1" t="s">
        <v>49</v>
      </c>
      <c r="D682" s="1" t="s">
        <v>2687</v>
      </c>
      <c r="E682" s="1" t="s">
        <v>3389</v>
      </c>
    </row>
    <row r="683" spans="1:5">
      <c r="A683" t="s">
        <v>587</v>
      </c>
      <c r="B683" t="s">
        <v>614</v>
      </c>
      <c r="C683" t="s">
        <v>615</v>
      </c>
      <c r="D683" s="1" t="s">
        <v>2687</v>
      </c>
      <c r="E683" s="1" t="s">
        <v>3389</v>
      </c>
    </row>
    <row r="684" spans="1:5">
      <c r="A684" s="1" t="s">
        <v>587</v>
      </c>
      <c r="B684" s="1" t="s">
        <v>1077</v>
      </c>
      <c r="C684" s="1" t="s">
        <v>1078</v>
      </c>
      <c r="D684" s="1" t="s">
        <v>2687</v>
      </c>
      <c r="E684" s="1" t="s">
        <v>3389</v>
      </c>
    </row>
    <row r="685" spans="1:5">
      <c r="A685" t="s">
        <v>10</v>
      </c>
      <c r="B685" t="s">
        <v>103</v>
      </c>
      <c r="C685" t="s">
        <v>104</v>
      </c>
      <c r="D685" s="1" t="s">
        <v>2686</v>
      </c>
      <c r="E685" s="1" t="s">
        <v>3389</v>
      </c>
    </row>
    <row r="686" spans="1:5">
      <c r="A686" s="1" t="s">
        <v>587</v>
      </c>
      <c r="B686" s="1" t="s">
        <v>767</v>
      </c>
      <c r="C686" s="1" t="s">
        <v>768</v>
      </c>
      <c r="D686" s="1" t="s">
        <v>2687</v>
      </c>
      <c r="E686" s="1" t="s">
        <v>3389</v>
      </c>
    </row>
    <row r="687" spans="1:5">
      <c r="A687" t="s">
        <v>587</v>
      </c>
      <c r="B687" t="s">
        <v>1059</v>
      </c>
      <c r="C687" t="s">
        <v>1060</v>
      </c>
      <c r="D687" s="1" t="s">
        <v>2687</v>
      </c>
      <c r="E687" s="1" t="s">
        <v>3389</v>
      </c>
    </row>
    <row r="688" spans="1:5">
      <c r="A688" s="1" t="s">
        <v>587</v>
      </c>
      <c r="B688" s="1" t="s">
        <v>1057</v>
      </c>
      <c r="C688" s="1" t="s">
        <v>1058</v>
      </c>
      <c r="D688" s="1" t="s">
        <v>2687</v>
      </c>
      <c r="E688" s="1" t="s">
        <v>3389</v>
      </c>
    </row>
    <row r="689" spans="1:5">
      <c r="A689" t="s">
        <v>10</v>
      </c>
      <c r="B689" t="s">
        <v>271</v>
      </c>
      <c r="C689" t="s">
        <v>272</v>
      </c>
      <c r="D689" s="1" t="s">
        <v>2687</v>
      </c>
      <c r="E689" s="1" t="s">
        <v>3389</v>
      </c>
    </row>
    <row r="690" spans="1:5">
      <c r="A690" s="1" t="s">
        <v>587</v>
      </c>
      <c r="B690" s="1" t="s">
        <v>706</v>
      </c>
      <c r="C690" s="1" t="s">
        <v>707</v>
      </c>
      <c r="D690" s="1" t="s">
        <v>2687</v>
      </c>
      <c r="E690" s="1" t="s">
        <v>3389</v>
      </c>
    </row>
    <row r="691" spans="1:5">
      <c r="A691" t="s">
        <v>587</v>
      </c>
      <c r="B691" t="s">
        <v>855</v>
      </c>
      <c r="C691" t="s">
        <v>853</v>
      </c>
      <c r="D691" s="1" t="s">
        <v>2686</v>
      </c>
      <c r="E691" s="1" t="s">
        <v>3389</v>
      </c>
    </row>
    <row r="692" spans="1:5">
      <c r="A692" s="1" t="s">
        <v>587</v>
      </c>
      <c r="B692" s="1" t="s">
        <v>815</v>
      </c>
      <c r="C692" s="1" t="s">
        <v>816</v>
      </c>
      <c r="D692" s="1" t="s">
        <v>2687</v>
      </c>
      <c r="E692" s="1" t="s">
        <v>3389</v>
      </c>
    </row>
    <row r="693" spans="1:5">
      <c r="A693" t="s">
        <v>587</v>
      </c>
      <c r="B693" t="s">
        <v>817</v>
      </c>
      <c r="C693" t="s">
        <v>816</v>
      </c>
      <c r="D693" s="1" t="s">
        <v>2687</v>
      </c>
      <c r="E693" s="1" t="s">
        <v>3389</v>
      </c>
    </row>
    <row r="694" spans="1:5">
      <c r="A694" s="1" t="s">
        <v>10</v>
      </c>
      <c r="B694" s="1" t="s">
        <v>304</v>
      </c>
      <c r="C694" s="1" t="s">
        <v>305</v>
      </c>
      <c r="D694" s="1" t="s">
        <v>2687</v>
      </c>
      <c r="E694" s="1" t="s">
        <v>3389</v>
      </c>
    </row>
    <row r="695" spans="1:5">
      <c r="A695" t="s">
        <v>587</v>
      </c>
      <c r="B695" t="s">
        <v>1085</v>
      </c>
      <c r="C695" t="s">
        <v>1086</v>
      </c>
      <c r="D695" s="1" t="s">
        <v>2687</v>
      </c>
      <c r="E695" s="1" t="s">
        <v>3389</v>
      </c>
    </row>
    <row r="696" spans="1:5">
      <c r="A696" t="s">
        <v>587</v>
      </c>
      <c r="B696" t="s">
        <v>969</v>
      </c>
      <c r="C696" t="s">
        <v>970</v>
      </c>
      <c r="D696" s="1" t="s">
        <v>2687</v>
      </c>
      <c r="E696" s="1" t="s">
        <v>3389</v>
      </c>
    </row>
    <row r="697" spans="1:5">
      <c r="A697" t="s">
        <v>10</v>
      </c>
      <c r="B697" t="s">
        <v>208</v>
      </c>
      <c r="C697" t="s">
        <v>209</v>
      </c>
      <c r="D697" s="1" t="s">
        <v>2686</v>
      </c>
      <c r="E697" s="1" t="s">
        <v>3389</v>
      </c>
    </row>
    <row r="698" spans="1:5">
      <c r="A698" t="s">
        <v>587</v>
      </c>
      <c r="B698" t="s">
        <v>971</v>
      </c>
      <c r="C698" t="s">
        <v>970</v>
      </c>
      <c r="D698" s="1" t="s">
        <v>2687</v>
      </c>
      <c r="E698" s="1" t="s">
        <v>3389</v>
      </c>
    </row>
    <row r="699" spans="1:5">
      <c r="A699" s="1" t="s">
        <v>10</v>
      </c>
      <c r="B699" s="1" t="s">
        <v>212</v>
      </c>
      <c r="C699" s="1" t="s">
        <v>213</v>
      </c>
      <c r="D699" s="1" t="s">
        <v>2686</v>
      </c>
      <c r="E699" s="1" t="s">
        <v>3389</v>
      </c>
    </row>
    <row r="700" spans="1:5">
      <c r="A700" t="s">
        <v>10</v>
      </c>
      <c r="B700" t="s">
        <v>206</v>
      </c>
      <c r="C700" t="s">
        <v>207</v>
      </c>
      <c r="D700" s="1" t="s">
        <v>2686</v>
      </c>
      <c r="E700" s="1" t="s">
        <v>3389</v>
      </c>
    </row>
    <row r="701" spans="1:5">
      <c r="A701" t="s">
        <v>10</v>
      </c>
      <c r="B701" t="s">
        <v>210</v>
      </c>
      <c r="C701" t="s">
        <v>211</v>
      </c>
      <c r="D701" s="1" t="s">
        <v>2686</v>
      </c>
      <c r="E701" s="1" t="s">
        <v>3389</v>
      </c>
    </row>
    <row r="702" spans="1:5">
      <c r="A702" t="s">
        <v>10</v>
      </c>
      <c r="B702" t="s">
        <v>205</v>
      </c>
      <c r="C702" t="s">
        <v>2730</v>
      </c>
      <c r="D702" s="1" t="s">
        <v>2686</v>
      </c>
      <c r="E702" s="1" t="s">
        <v>3389</v>
      </c>
    </row>
    <row r="703" spans="1:5">
      <c r="A703" t="s">
        <v>10</v>
      </c>
      <c r="B703" t="s">
        <v>74</v>
      </c>
      <c r="C703" t="s">
        <v>75</v>
      </c>
      <c r="D703" s="1" t="s">
        <v>2687</v>
      </c>
      <c r="E703" s="1" t="s">
        <v>3389</v>
      </c>
    </row>
    <row r="704" spans="1:5">
      <c r="A704" t="s">
        <v>587</v>
      </c>
      <c r="B704" t="s">
        <v>875</v>
      </c>
      <c r="C704" t="s">
        <v>873</v>
      </c>
      <c r="D704" s="1" t="s">
        <v>2686</v>
      </c>
      <c r="E704" s="1" t="s">
        <v>3389</v>
      </c>
    </row>
    <row r="705" spans="1:5">
      <c r="A705" t="s">
        <v>587</v>
      </c>
      <c r="B705" t="s">
        <v>885</v>
      </c>
      <c r="C705" t="s">
        <v>884</v>
      </c>
      <c r="D705" s="1" t="s">
        <v>2686</v>
      </c>
      <c r="E705" s="1" t="s">
        <v>3389</v>
      </c>
    </row>
    <row r="706" spans="1:5">
      <c r="A706" t="s">
        <v>587</v>
      </c>
      <c r="B706" t="s">
        <v>886</v>
      </c>
      <c r="C706" t="s">
        <v>884</v>
      </c>
      <c r="D706" s="1" t="s">
        <v>2686</v>
      </c>
      <c r="E706" s="1" t="s">
        <v>3389</v>
      </c>
    </row>
    <row r="707" spans="1:5">
      <c r="A707" t="s">
        <v>587</v>
      </c>
      <c r="B707" t="s">
        <v>806</v>
      </c>
      <c r="C707" t="s">
        <v>795</v>
      </c>
      <c r="D707" s="1" t="s">
        <v>2686</v>
      </c>
      <c r="E707" s="1" t="s">
        <v>3389</v>
      </c>
    </row>
    <row r="708" spans="1:5">
      <c r="A708" t="s">
        <v>485</v>
      </c>
      <c r="B708" t="s">
        <v>511</v>
      </c>
      <c r="C708" t="s">
        <v>512</v>
      </c>
      <c r="D708" s="1" t="s">
        <v>2687</v>
      </c>
      <c r="E708" s="1" t="s">
        <v>3389</v>
      </c>
    </row>
    <row r="709" spans="1:5">
      <c r="A709" t="s">
        <v>587</v>
      </c>
      <c r="B709" t="s">
        <v>1003</v>
      </c>
      <c r="C709" t="s">
        <v>1004</v>
      </c>
      <c r="D709" s="1" t="s">
        <v>2687</v>
      </c>
      <c r="E709" s="1" t="s">
        <v>3389</v>
      </c>
    </row>
    <row r="710" spans="1:5">
      <c r="A710" t="s">
        <v>587</v>
      </c>
      <c r="B710" t="s">
        <v>826</v>
      </c>
      <c r="C710" t="s">
        <v>2727</v>
      </c>
      <c r="D710" s="1" t="s">
        <v>2687</v>
      </c>
      <c r="E710" s="1" t="s">
        <v>3389</v>
      </c>
    </row>
    <row r="711" spans="1:5">
      <c r="A711" s="1" t="s">
        <v>587</v>
      </c>
      <c r="B711" s="1" t="s">
        <v>827</v>
      </c>
      <c r="C711" s="1" t="s">
        <v>2727</v>
      </c>
      <c r="D711" s="1" t="s">
        <v>2687</v>
      </c>
      <c r="E711" s="1" t="s">
        <v>3389</v>
      </c>
    </row>
    <row r="712" spans="1:5">
      <c r="A712" t="s">
        <v>587</v>
      </c>
      <c r="B712" t="s">
        <v>1184</v>
      </c>
      <c r="C712" t="s">
        <v>1185</v>
      </c>
      <c r="D712" s="1" t="s">
        <v>2687</v>
      </c>
      <c r="E712" s="1" t="s">
        <v>3389</v>
      </c>
    </row>
    <row r="713" spans="1:5">
      <c r="A713" s="1" t="s">
        <v>587</v>
      </c>
      <c r="B713" s="1" t="s">
        <v>659</v>
      </c>
      <c r="C713" s="1" t="s">
        <v>660</v>
      </c>
      <c r="D713" s="1" t="s">
        <v>2687</v>
      </c>
      <c r="E713" s="1" t="s">
        <v>3389</v>
      </c>
    </row>
    <row r="714" spans="1:5">
      <c r="A714" t="s">
        <v>587</v>
      </c>
      <c r="B714" t="s">
        <v>961</v>
      </c>
      <c r="C714" t="s">
        <v>962</v>
      </c>
      <c r="D714" s="1" t="s">
        <v>2687</v>
      </c>
      <c r="E714" s="1" t="s">
        <v>3389</v>
      </c>
    </row>
    <row r="715" spans="1:5">
      <c r="A715" s="1" t="s">
        <v>10</v>
      </c>
      <c r="B715" s="1" t="s">
        <v>143</v>
      </c>
      <c r="C715" s="1" t="s">
        <v>144</v>
      </c>
      <c r="D715" s="1" t="s">
        <v>2685</v>
      </c>
      <c r="E715" s="1" t="s">
        <v>3389</v>
      </c>
    </row>
    <row r="716" spans="1:5">
      <c r="A716" t="s">
        <v>10</v>
      </c>
      <c r="B716" t="s">
        <v>135</v>
      </c>
      <c r="C716" t="s">
        <v>136</v>
      </c>
      <c r="D716" s="1" t="s">
        <v>2685</v>
      </c>
      <c r="E716" s="1" t="s">
        <v>3389</v>
      </c>
    </row>
    <row r="717" spans="1:5">
      <c r="A717" s="1" t="s">
        <v>587</v>
      </c>
      <c r="B717" s="1" t="s">
        <v>807</v>
      </c>
      <c r="C717" s="1" t="s">
        <v>808</v>
      </c>
      <c r="D717" s="1" t="s">
        <v>2687</v>
      </c>
      <c r="E717" s="1" t="s">
        <v>3389</v>
      </c>
    </row>
    <row r="718" spans="1:5">
      <c r="A718" s="1" t="s">
        <v>395</v>
      </c>
      <c r="B718" s="1" t="s">
        <v>411</v>
      </c>
      <c r="C718" s="1" t="s">
        <v>412</v>
      </c>
      <c r="D718" s="1" t="s">
        <v>2688</v>
      </c>
      <c r="E718" s="1" t="s">
        <v>3389</v>
      </c>
    </row>
    <row r="719" spans="1:5">
      <c r="A719" s="1" t="s">
        <v>395</v>
      </c>
      <c r="B719" s="1" t="s">
        <v>419</v>
      </c>
      <c r="C719" s="1" t="s">
        <v>420</v>
      </c>
      <c r="D719" s="1" t="s">
        <v>2688</v>
      </c>
      <c r="E719" s="1" t="s">
        <v>3389</v>
      </c>
    </row>
    <row r="720" spans="1:5">
      <c r="A720" s="1" t="s">
        <v>587</v>
      </c>
      <c r="B720" s="1" t="s">
        <v>957</v>
      </c>
      <c r="C720" s="1" t="s">
        <v>958</v>
      </c>
      <c r="D720" s="1" t="s">
        <v>2687</v>
      </c>
      <c r="E720" s="1" t="s">
        <v>3389</v>
      </c>
    </row>
    <row r="721" spans="1:5">
      <c r="A721" s="1" t="s">
        <v>587</v>
      </c>
      <c r="B721" s="1" t="s">
        <v>955</v>
      </c>
      <c r="C721" s="1" t="s">
        <v>956</v>
      </c>
      <c r="D721" s="1" t="s">
        <v>2687</v>
      </c>
      <c r="E721" s="1" t="s">
        <v>3389</v>
      </c>
    </row>
    <row r="722" spans="1:5">
      <c r="A722" s="1" t="s">
        <v>10</v>
      </c>
      <c r="B722" s="1" t="s">
        <v>201</v>
      </c>
      <c r="C722" s="1" t="s">
        <v>2729</v>
      </c>
      <c r="D722" s="1" t="s">
        <v>2687</v>
      </c>
      <c r="E722" s="1" t="s">
        <v>3389</v>
      </c>
    </row>
    <row r="723" spans="1:5">
      <c r="A723" s="1" t="s">
        <v>587</v>
      </c>
      <c r="B723" s="1" t="s">
        <v>690</v>
      </c>
      <c r="C723" s="1" t="s">
        <v>691</v>
      </c>
      <c r="D723" s="1" t="s">
        <v>2687</v>
      </c>
      <c r="E723" s="1" t="s">
        <v>3389</v>
      </c>
    </row>
    <row r="724" spans="1:5">
      <c r="A724" s="1" t="s">
        <v>485</v>
      </c>
      <c r="B724" s="1" t="s">
        <v>503</v>
      </c>
      <c r="C724" s="1" t="s">
        <v>504</v>
      </c>
      <c r="D724" s="1" t="s">
        <v>2687</v>
      </c>
      <c r="E724" s="1" t="s">
        <v>3389</v>
      </c>
    </row>
    <row r="725" spans="1:5">
      <c r="A725" s="1" t="s">
        <v>485</v>
      </c>
      <c r="B725" s="1" t="s">
        <v>546</v>
      </c>
      <c r="C725" s="1" t="s">
        <v>547</v>
      </c>
      <c r="D725" s="1" t="s">
        <v>2687</v>
      </c>
      <c r="E725" s="1" t="s">
        <v>3389</v>
      </c>
    </row>
    <row r="726" spans="1:5">
      <c r="A726" s="1" t="s">
        <v>485</v>
      </c>
      <c r="B726" s="1" t="s">
        <v>500</v>
      </c>
      <c r="C726" s="1" t="s">
        <v>501</v>
      </c>
      <c r="D726" s="1" t="s">
        <v>2687</v>
      </c>
      <c r="E726" s="1" t="s">
        <v>3389</v>
      </c>
    </row>
    <row r="727" spans="1:5">
      <c r="A727" s="1" t="s">
        <v>395</v>
      </c>
      <c r="B727" s="1" t="s">
        <v>402</v>
      </c>
      <c r="C727" s="1" t="s">
        <v>403</v>
      </c>
      <c r="D727" s="1" t="s">
        <v>2688</v>
      </c>
      <c r="E727" s="1" t="s">
        <v>3389</v>
      </c>
    </row>
    <row r="728" spans="1:5">
      <c r="A728" s="1" t="s">
        <v>485</v>
      </c>
      <c r="B728" s="1" t="s">
        <v>1174</v>
      </c>
      <c r="C728" s="1" t="s">
        <v>1175</v>
      </c>
      <c r="D728" s="1" t="s">
        <v>2687</v>
      </c>
      <c r="E728" s="1" t="s">
        <v>3389</v>
      </c>
    </row>
    <row r="729" spans="1:5">
      <c r="A729" s="1" t="s">
        <v>395</v>
      </c>
      <c r="B729" s="1" t="s">
        <v>1178</v>
      </c>
      <c r="C729" s="1" t="s">
        <v>1179</v>
      </c>
      <c r="D729" s="1" t="s">
        <v>2688</v>
      </c>
      <c r="E729" s="1" t="s">
        <v>3389</v>
      </c>
    </row>
    <row r="730" spans="1:5">
      <c r="A730" s="1" t="s">
        <v>395</v>
      </c>
      <c r="B730" s="1" t="s">
        <v>1176</v>
      </c>
      <c r="C730" s="1" t="s">
        <v>1177</v>
      </c>
      <c r="D730" s="1" t="s">
        <v>2688</v>
      </c>
      <c r="E730" s="1" t="s">
        <v>3389</v>
      </c>
    </row>
    <row r="731" spans="1:5">
      <c r="A731" s="1" t="s">
        <v>587</v>
      </c>
      <c r="B731" s="1" t="s">
        <v>1182</v>
      </c>
      <c r="C731" s="1" t="s">
        <v>1183</v>
      </c>
      <c r="D731" s="1" t="s">
        <v>2687</v>
      </c>
      <c r="E731" s="1" t="s">
        <v>3389</v>
      </c>
    </row>
    <row r="732" spans="1:5">
      <c r="A732" s="1" t="s">
        <v>10</v>
      </c>
      <c r="B732" s="1" t="s">
        <v>1186</v>
      </c>
      <c r="C732" s="1" t="s">
        <v>2731</v>
      </c>
      <c r="D732" s="1" t="s">
        <v>2685</v>
      </c>
      <c r="E732" s="1" t="s">
        <v>3389</v>
      </c>
    </row>
    <row r="733" spans="1:5">
      <c r="A733" s="1" t="s">
        <v>10</v>
      </c>
      <c r="B733" s="1" t="s">
        <v>1187</v>
      </c>
      <c r="C733" s="1" t="s">
        <v>2728</v>
      </c>
      <c r="D733" s="1" t="s">
        <v>2685</v>
      </c>
      <c r="E733" s="1" t="s">
        <v>3389</v>
      </c>
    </row>
    <row r="734" spans="1:5">
      <c r="A734" s="1" t="s">
        <v>587</v>
      </c>
      <c r="B734" s="1" t="s">
        <v>2706</v>
      </c>
      <c r="C734" s="1" t="s">
        <v>843</v>
      </c>
      <c r="D734" s="1" t="s">
        <v>2686</v>
      </c>
      <c r="E734" s="1" t="s">
        <v>3389</v>
      </c>
    </row>
    <row r="735" spans="1:5">
      <c r="A735" s="1" t="s">
        <v>470</v>
      </c>
      <c r="B735" s="1" t="s">
        <v>2717</v>
      </c>
      <c r="C735" s="1" t="s">
        <v>476</v>
      </c>
      <c r="D735" s="1" t="s">
        <v>2687</v>
      </c>
      <c r="E735" s="1" t="s">
        <v>3389</v>
      </c>
    </row>
    <row r="736" spans="1:5">
      <c r="A736" s="1" t="s">
        <v>470</v>
      </c>
      <c r="B736" s="1" t="s">
        <v>2710</v>
      </c>
      <c r="C736" s="1" t="s">
        <v>476</v>
      </c>
      <c r="D736" s="1" t="s">
        <v>2687</v>
      </c>
      <c r="E736" s="1" t="s">
        <v>3389</v>
      </c>
    </row>
    <row r="737" spans="1:5">
      <c r="A737" s="1" t="s">
        <v>587</v>
      </c>
      <c r="B737" s="1" t="s">
        <v>2718</v>
      </c>
      <c r="C737" s="1" t="s">
        <v>2734</v>
      </c>
      <c r="D737" s="1" t="s">
        <v>2687</v>
      </c>
      <c r="E737" s="1" t="s">
        <v>3389</v>
      </c>
    </row>
    <row r="738" spans="1:5">
      <c r="A738" s="1" t="s">
        <v>587</v>
      </c>
      <c r="B738" s="1" t="s">
        <v>2724</v>
      </c>
      <c r="C738" s="1" t="s">
        <v>2735</v>
      </c>
      <c r="D738" s="1" t="s">
        <v>2687</v>
      </c>
      <c r="E738" s="1" t="s">
        <v>3389</v>
      </c>
    </row>
    <row r="739" spans="1:5">
      <c r="A739" s="1" t="s">
        <v>10</v>
      </c>
      <c r="B739" s="1" t="s">
        <v>2736</v>
      </c>
      <c r="C739" s="1" t="s">
        <v>60</v>
      </c>
      <c r="D739" s="1" t="s">
        <v>2687</v>
      </c>
      <c r="E739" s="1" t="s">
        <v>3389</v>
      </c>
    </row>
    <row r="740" spans="1:5">
      <c r="A740" s="1" t="s">
        <v>485</v>
      </c>
      <c r="B740" s="1" t="s">
        <v>2711</v>
      </c>
      <c r="C740" s="1" t="s">
        <v>522</v>
      </c>
      <c r="D740" s="1" t="s">
        <v>2687</v>
      </c>
      <c r="E740" s="1" t="s">
        <v>3389</v>
      </c>
    </row>
    <row r="741" spans="1:5">
      <c r="A741" s="1" t="s">
        <v>587</v>
      </c>
      <c r="B741" s="1" t="s">
        <v>2713</v>
      </c>
      <c r="C741" s="1" t="s">
        <v>2735</v>
      </c>
      <c r="D741" s="1" t="s">
        <v>2687</v>
      </c>
      <c r="E741" s="1" t="s">
        <v>3389</v>
      </c>
    </row>
    <row r="742" spans="1:5">
      <c r="A742" s="1" t="s">
        <v>587</v>
      </c>
      <c r="B742" s="1" t="s">
        <v>1049</v>
      </c>
      <c r="C742" s="1" t="s">
        <v>1050</v>
      </c>
      <c r="D742" s="1" t="s">
        <v>2687</v>
      </c>
      <c r="E742" s="1" t="s">
        <v>3389</v>
      </c>
    </row>
    <row r="743" spans="1:5">
      <c r="A743" s="1" t="s">
        <v>587</v>
      </c>
      <c r="B743" s="1" t="s">
        <v>703</v>
      </c>
      <c r="C743" s="1" t="s">
        <v>63</v>
      </c>
      <c r="D743" s="1" t="s">
        <v>2686</v>
      </c>
      <c r="E743" s="1" t="s">
        <v>3389</v>
      </c>
    </row>
    <row r="744" spans="1:5">
      <c r="A744" s="1" t="s">
        <v>3</v>
      </c>
      <c r="B744" s="1" t="s">
        <v>8</v>
      </c>
      <c r="C744" s="1" t="s">
        <v>9</v>
      </c>
      <c r="D744" s="1" t="s">
        <v>2686</v>
      </c>
      <c r="E744" s="1" t="s">
        <v>3389</v>
      </c>
    </row>
    <row r="745" spans="1:5">
      <c r="A745" s="1" t="s">
        <v>485</v>
      </c>
      <c r="B745" s="1" t="s">
        <v>521</v>
      </c>
      <c r="C745" s="1" t="s">
        <v>522</v>
      </c>
      <c r="D745" s="1" t="s">
        <v>2687</v>
      </c>
      <c r="E745" s="1" t="s">
        <v>3389</v>
      </c>
    </row>
    <row r="746" spans="1:5">
      <c r="A746" s="1" t="s">
        <v>10</v>
      </c>
      <c r="B746" s="1" t="s">
        <v>306</v>
      </c>
      <c r="C746" s="1" t="s">
        <v>307</v>
      </c>
      <c r="D746" s="1" t="s">
        <v>2687</v>
      </c>
      <c r="E746" s="1" t="s">
        <v>3389</v>
      </c>
    </row>
    <row r="747" spans="1:5">
      <c r="A747" s="1" t="s">
        <v>587</v>
      </c>
      <c r="B747" s="1" t="s">
        <v>891</v>
      </c>
      <c r="C747" s="1" t="s">
        <v>888</v>
      </c>
      <c r="D747" s="1" t="s">
        <v>2686</v>
      </c>
      <c r="E747" s="1" t="s">
        <v>3389</v>
      </c>
    </row>
    <row r="748" spans="1:5">
      <c r="A748" s="1" t="s">
        <v>10</v>
      </c>
      <c r="B748" s="1" t="s">
        <v>310</v>
      </c>
      <c r="C748" s="1" t="s">
        <v>311</v>
      </c>
      <c r="D748" s="1" t="s">
        <v>2686</v>
      </c>
      <c r="E748" s="1" t="s">
        <v>3389</v>
      </c>
    </row>
    <row r="749" spans="1:5">
      <c r="A749" s="1" t="s">
        <v>587</v>
      </c>
      <c r="B749" s="1" t="s">
        <v>772</v>
      </c>
      <c r="C749" s="1" t="s">
        <v>773</v>
      </c>
      <c r="D749" s="1" t="s">
        <v>2687</v>
      </c>
      <c r="E749" s="1" t="s">
        <v>3389</v>
      </c>
    </row>
    <row r="750" spans="1:5">
      <c r="A750" s="1" t="s">
        <v>587</v>
      </c>
      <c r="B750" s="1" t="s">
        <v>776</v>
      </c>
      <c r="C750" s="1" t="s">
        <v>775</v>
      </c>
      <c r="D750" s="1" t="s">
        <v>2687</v>
      </c>
      <c r="E750" s="1" t="s">
        <v>3389</v>
      </c>
    </row>
    <row r="751" spans="1:5">
      <c r="A751" s="1" t="s">
        <v>1130</v>
      </c>
      <c r="B751" s="1" t="s">
        <v>1144</v>
      </c>
      <c r="C751" s="1" t="s">
        <v>1143</v>
      </c>
      <c r="D751" s="1" t="s">
        <v>2687</v>
      </c>
      <c r="E751" s="1" t="s">
        <v>3389</v>
      </c>
    </row>
    <row r="752" spans="1:5">
      <c r="A752" s="1" t="s">
        <v>10</v>
      </c>
      <c r="B752" s="1" t="s">
        <v>284</v>
      </c>
      <c r="C752" s="1" t="s">
        <v>285</v>
      </c>
      <c r="D752" s="1" t="s">
        <v>2685</v>
      </c>
      <c r="E752" s="1" t="s">
        <v>3389</v>
      </c>
    </row>
    <row r="753" spans="1:5">
      <c r="A753" s="1" t="s">
        <v>10</v>
      </c>
      <c r="B753" s="1" t="s">
        <v>282</v>
      </c>
      <c r="C753" s="1" t="s">
        <v>281</v>
      </c>
      <c r="D753" s="1" t="s">
        <v>2685</v>
      </c>
      <c r="E753" s="1" t="s">
        <v>3389</v>
      </c>
    </row>
    <row r="754" spans="1:5">
      <c r="A754" s="1" t="s">
        <v>587</v>
      </c>
      <c r="B754" s="1" t="s">
        <v>838</v>
      </c>
      <c r="C754" s="1" t="s">
        <v>832</v>
      </c>
      <c r="D754" s="1" t="s">
        <v>2686</v>
      </c>
      <c r="E754" s="1" t="s">
        <v>3389</v>
      </c>
    </row>
    <row r="755" spans="1:5">
      <c r="A755" s="1" t="s">
        <v>587</v>
      </c>
      <c r="B755" s="1" t="s">
        <v>700</v>
      </c>
      <c r="C755" s="1" t="s">
        <v>63</v>
      </c>
      <c r="D755" s="1" t="s">
        <v>2686</v>
      </c>
      <c r="E755" s="1" t="s">
        <v>3389</v>
      </c>
    </row>
    <row r="756" spans="1:5">
      <c r="A756" s="1" t="s">
        <v>587</v>
      </c>
      <c r="B756" s="1" t="s">
        <v>1097</v>
      </c>
      <c r="C756" s="1" t="s">
        <v>1098</v>
      </c>
      <c r="D756" s="1" t="s">
        <v>2687</v>
      </c>
      <c r="E756" s="1" t="s">
        <v>3389</v>
      </c>
    </row>
    <row r="757" spans="1:5">
      <c r="A757" s="1" t="s">
        <v>395</v>
      </c>
      <c r="B757" s="1" t="s">
        <v>421</v>
      </c>
      <c r="C757" s="1" t="s">
        <v>422</v>
      </c>
      <c r="D757" s="1" t="s">
        <v>2688</v>
      </c>
      <c r="E757" s="1" t="s">
        <v>3389</v>
      </c>
    </row>
    <row r="758" spans="1:5">
      <c r="A758" s="1" t="s">
        <v>1130</v>
      </c>
      <c r="B758" s="1" t="s">
        <v>1145</v>
      </c>
      <c r="C758" s="1" t="s">
        <v>1146</v>
      </c>
      <c r="D758" s="1" t="s">
        <v>2687</v>
      </c>
      <c r="E758" s="1" t="s">
        <v>3389</v>
      </c>
    </row>
    <row r="759" spans="1:5">
      <c r="A759" s="1" t="s">
        <v>10</v>
      </c>
      <c r="B759" s="1" t="s">
        <v>218</v>
      </c>
      <c r="C759" s="1" t="s">
        <v>219</v>
      </c>
      <c r="D759" s="1" t="s">
        <v>2687</v>
      </c>
      <c r="E759" s="1" t="s">
        <v>3389</v>
      </c>
    </row>
    <row r="760" spans="1:5">
      <c r="A760" s="1" t="s">
        <v>587</v>
      </c>
      <c r="B760" s="1" t="s">
        <v>702</v>
      </c>
      <c r="C760" s="1" t="s">
        <v>63</v>
      </c>
      <c r="D760" s="1" t="s">
        <v>2686</v>
      </c>
      <c r="E760" s="1" t="s">
        <v>3389</v>
      </c>
    </row>
    <row r="761" spans="1:5">
      <c r="A761" s="1" t="s">
        <v>395</v>
      </c>
      <c r="B761" s="1" t="s">
        <v>413</v>
      </c>
      <c r="C761" s="1" t="s">
        <v>414</v>
      </c>
      <c r="D761" s="1" t="s">
        <v>2688</v>
      </c>
      <c r="E761" s="1" t="s">
        <v>3389</v>
      </c>
    </row>
    <row r="762" spans="1:5">
      <c r="A762" s="1" t="s">
        <v>10</v>
      </c>
      <c r="B762" s="1" t="s">
        <v>344</v>
      </c>
      <c r="C762" s="1" t="s">
        <v>343</v>
      </c>
      <c r="D762" s="1" t="s">
        <v>2686</v>
      </c>
      <c r="E762" s="1" t="s">
        <v>3389</v>
      </c>
    </row>
    <row r="763" spans="1:5">
      <c r="A763" s="1" t="s">
        <v>587</v>
      </c>
      <c r="B763" s="1" t="s">
        <v>655</v>
      </c>
      <c r="C763" s="1" t="s">
        <v>654</v>
      </c>
      <c r="D763" s="1" t="s">
        <v>2687</v>
      </c>
      <c r="E763" s="1" t="s">
        <v>3389</v>
      </c>
    </row>
    <row r="764" spans="1:5">
      <c r="A764" s="1" t="s">
        <v>10</v>
      </c>
      <c r="B764" s="1" t="s">
        <v>338</v>
      </c>
      <c r="C764" s="1" t="s">
        <v>339</v>
      </c>
      <c r="D764" s="1" t="s">
        <v>2685</v>
      </c>
      <c r="E764" s="1" t="s">
        <v>3389</v>
      </c>
    </row>
    <row r="765" spans="1:5">
      <c r="A765" s="1" t="s">
        <v>10</v>
      </c>
      <c r="B765" s="1" t="s">
        <v>193</v>
      </c>
      <c r="C765" s="1" t="s">
        <v>194</v>
      </c>
      <c r="D765" s="1" t="s">
        <v>2687</v>
      </c>
      <c r="E765" s="1" t="s">
        <v>3389</v>
      </c>
    </row>
    <row r="766" spans="1:5">
      <c r="A766" s="1" t="s">
        <v>10</v>
      </c>
      <c r="B766" s="1" t="s">
        <v>237</v>
      </c>
      <c r="C766" s="1" t="s">
        <v>238</v>
      </c>
      <c r="D766" s="1" t="s">
        <v>2686</v>
      </c>
      <c r="E766" s="1" t="s">
        <v>3389</v>
      </c>
    </row>
    <row r="767" spans="1:5">
      <c r="A767" s="1" t="s">
        <v>587</v>
      </c>
      <c r="B767" s="1" t="s">
        <v>774</v>
      </c>
      <c r="C767" s="1" t="s">
        <v>775</v>
      </c>
      <c r="D767" s="1" t="s">
        <v>2687</v>
      </c>
      <c r="E767" s="1" t="s">
        <v>3389</v>
      </c>
    </row>
    <row r="768" spans="1:5">
      <c r="A768" s="1" t="s">
        <v>587</v>
      </c>
      <c r="B768" s="1" t="s">
        <v>793</v>
      </c>
      <c r="C768" s="1" t="s">
        <v>788</v>
      </c>
      <c r="D768" s="1" t="s">
        <v>2686</v>
      </c>
      <c r="E768" s="1" t="s">
        <v>3389</v>
      </c>
    </row>
    <row r="769" spans="1:5">
      <c r="A769" s="1" t="s">
        <v>587</v>
      </c>
      <c r="B769" s="1" t="s">
        <v>1037</v>
      </c>
      <c r="C769" s="1" t="s">
        <v>1038</v>
      </c>
      <c r="D769" s="1" t="s">
        <v>2687</v>
      </c>
      <c r="E769" s="1" t="s">
        <v>3389</v>
      </c>
    </row>
    <row r="770" spans="1:5">
      <c r="A770" s="1" t="s">
        <v>587</v>
      </c>
      <c r="B770" s="1" t="s">
        <v>856</v>
      </c>
      <c r="C770" s="1" t="s">
        <v>853</v>
      </c>
      <c r="D770" s="1" t="s">
        <v>2686</v>
      </c>
      <c r="E770" s="1" t="s">
        <v>3389</v>
      </c>
    </row>
    <row r="771" spans="1:5">
      <c r="A771" s="1" t="s">
        <v>10</v>
      </c>
      <c r="B771" s="1" t="s">
        <v>158</v>
      </c>
      <c r="C771" s="1" t="s">
        <v>159</v>
      </c>
      <c r="D771" s="1" t="s">
        <v>2686</v>
      </c>
      <c r="E771" s="1" t="s">
        <v>3389</v>
      </c>
    </row>
    <row r="772" spans="1:5">
      <c r="A772" s="1" t="s">
        <v>587</v>
      </c>
      <c r="B772" s="1" t="s">
        <v>717</v>
      </c>
      <c r="C772" s="1" t="s">
        <v>716</v>
      </c>
      <c r="D772" s="1" t="s">
        <v>2687</v>
      </c>
      <c r="E772" s="1" t="s">
        <v>3389</v>
      </c>
    </row>
    <row r="773" spans="1:5">
      <c r="A773" s="1" t="s">
        <v>10</v>
      </c>
      <c r="B773" s="1" t="s">
        <v>178</v>
      </c>
      <c r="C773" s="1" t="s">
        <v>177</v>
      </c>
      <c r="D773" s="1" t="s">
        <v>2685</v>
      </c>
      <c r="E773" s="1" t="s">
        <v>3389</v>
      </c>
    </row>
    <row r="774" spans="1:5">
      <c r="A774" s="1" t="s">
        <v>10</v>
      </c>
      <c r="B774" s="1" t="s">
        <v>167</v>
      </c>
      <c r="C774" s="1" t="s">
        <v>168</v>
      </c>
      <c r="D774" s="1" t="s">
        <v>2685</v>
      </c>
      <c r="E774" s="1" t="s">
        <v>3389</v>
      </c>
    </row>
    <row r="775" spans="1:5">
      <c r="A775" s="1" t="s">
        <v>587</v>
      </c>
      <c r="B775" s="1" t="s">
        <v>782</v>
      </c>
      <c r="C775" s="1" t="s">
        <v>781</v>
      </c>
      <c r="D775" s="1" t="s">
        <v>2687</v>
      </c>
      <c r="E775" s="1" t="s">
        <v>3389</v>
      </c>
    </row>
    <row r="776" spans="1:5">
      <c r="A776" s="1" t="s">
        <v>10</v>
      </c>
      <c r="B776" s="1" t="s">
        <v>130</v>
      </c>
      <c r="C776" s="1" t="s">
        <v>129</v>
      </c>
      <c r="D776" s="1" t="s">
        <v>2685</v>
      </c>
      <c r="E776" s="1" t="s">
        <v>3389</v>
      </c>
    </row>
    <row r="777" spans="1:5">
      <c r="A777" s="1" t="s">
        <v>587</v>
      </c>
      <c r="B777" s="1" t="s">
        <v>1070</v>
      </c>
      <c r="C777" s="1" t="s">
        <v>1069</v>
      </c>
      <c r="D777" s="1" t="s">
        <v>2687</v>
      </c>
      <c r="E777" s="1" t="s">
        <v>3389</v>
      </c>
    </row>
    <row r="778" spans="1:5">
      <c r="A778" s="1" t="s">
        <v>587</v>
      </c>
      <c r="B778" s="1" t="s">
        <v>1073</v>
      </c>
      <c r="C778" s="1" t="s">
        <v>1072</v>
      </c>
      <c r="D778" s="1" t="s">
        <v>2687</v>
      </c>
      <c r="E778" s="1" t="s">
        <v>3389</v>
      </c>
    </row>
    <row r="779" spans="1:5">
      <c r="A779" s="1" t="s">
        <v>587</v>
      </c>
      <c r="B779" s="1" t="s">
        <v>811</v>
      </c>
      <c r="C779" s="1" t="s">
        <v>810</v>
      </c>
      <c r="D779" s="1" t="s">
        <v>2687</v>
      </c>
      <c r="E779" s="1" t="s">
        <v>3389</v>
      </c>
    </row>
    <row r="780" spans="1:5">
      <c r="A780" s="1" t="s">
        <v>587</v>
      </c>
      <c r="B780" t="s">
        <v>668</v>
      </c>
      <c r="C780" t="s">
        <v>666</v>
      </c>
      <c r="D780" s="1" t="s">
        <v>2687</v>
      </c>
      <c r="E780" s="1" t="s">
        <v>3389</v>
      </c>
    </row>
    <row r="781" spans="1:5">
      <c r="A781" s="1" t="s">
        <v>1106</v>
      </c>
      <c r="B781" s="1" t="s">
        <v>1115</v>
      </c>
      <c r="C781" s="1" t="s">
        <v>1116</v>
      </c>
      <c r="D781" s="1" t="s">
        <v>2687</v>
      </c>
      <c r="E781" s="1" t="s">
        <v>3389</v>
      </c>
    </row>
    <row r="782" spans="1:5">
      <c r="A782" s="1" t="s">
        <v>395</v>
      </c>
      <c r="B782" t="s">
        <v>409</v>
      </c>
      <c r="C782" t="s">
        <v>410</v>
      </c>
      <c r="D782" s="1" t="s">
        <v>2688</v>
      </c>
      <c r="E782" s="1" t="s">
        <v>3389</v>
      </c>
    </row>
    <row r="783" spans="1:5">
      <c r="A783" s="1" t="s">
        <v>587</v>
      </c>
      <c r="B783" s="1" t="s">
        <v>792</v>
      </c>
      <c r="C783" s="1" t="s">
        <v>788</v>
      </c>
      <c r="D783" s="1" t="s">
        <v>2686</v>
      </c>
      <c r="E783" s="1" t="s">
        <v>3389</v>
      </c>
    </row>
    <row r="784" spans="1:5">
      <c r="A784" s="1" t="s">
        <v>587</v>
      </c>
      <c r="B784" s="1" t="s">
        <v>1023</v>
      </c>
      <c r="C784" s="1" t="s">
        <v>1024</v>
      </c>
      <c r="D784" s="1" t="s">
        <v>2687</v>
      </c>
      <c r="E784" s="1" t="s">
        <v>3389</v>
      </c>
    </row>
    <row r="785" spans="1:5">
      <c r="A785" s="1" t="s">
        <v>587</v>
      </c>
      <c r="B785" s="1" t="s">
        <v>708</v>
      </c>
      <c r="C785" s="1" t="s">
        <v>709</v>
      </c>
      <c r="D785" s="1" t="s">
        <v>2687</v>
      </c>
      <c r="E785" s="1" t="s">
        <v>3389</v>
      </c>
    </row>
    <row r="786" spans="1:5">
      <c r="A786" s="1" t="s">
        <v>587</v>
      </c>
      <c r="B786" s="1" t="s">
        <v>949</v>
      </c>
      <c r="C786" s="1" t="s">
        <v>948</v>
      </c>
      <c r="D786" s="1" t="s">
        <v>2687</v>
      </c>
      <c r="E786" s="1" t="s">
        <v>3389</v>
      </c>
    </row>
    <row r="787" spans="1:5">
      <c r="A787" s="1" t="s">
        <v>587</v>
      </c>
      <c r="B787" s="1" t="s">
        <v>954</v>
      </c>
      <c r="C787" s="1" t="s">
        <v>953</v>
      </c>
      <c r="D787" s="1" t="s">
        <v>2687</v>
      </c>
      <c r="E787" s="1" t="s">
        <v>3389</v>
      </c>
    </row>
    <row r="788" spans="1:5">
      <c r="A788" s="1" t="s">
        <v>10</v>
      </c>
      <c r="B788" s="1" t="s">
        <v>374</v>
      </c>
      <c r="C788" s="1" t="s">
        <v>375</v>
      </c>
      <c r="D788" s="1" t="s">
        <v>2685</v>
      </c>
      <c r="E788" s="1" t="s">
        <v>3389</v>
      </c>
    </row>
    <row r="789" spans="1:5">
      <c r="A789" s="1" t="s">
        <v>587</v>
      </c>
      <c r="B789" s="1" t="s">
        <v>910</v>
      </c>
      <c r="C789" s="1" t="s">
        <v>909</v>
      </c>
      <c r="D789" s="1" t="s">
        <v>2687</v>
      </c>
      <c r="E789" s="1" t="s">
        <v>3389</v>
      </c>
    </row>
    <row r="790" spans="1:5">
      <c r="A790" s="1" t="s">
        <v>587</v>
      </c>
      <c r="B790" s="1" t="s">
        <v>803</v>
      </c>
      <c r="C790" s="1" t="s">
        <v>795</v>
      </c>
      <c r="D790" s="1" t="s">
        <v>2686</v>
      </c>
      <c r="E790" s="1" t="s">
        <v>3389</v>
      </c>
    </row>
    <row r="791" spans="1:5">
      <c r="A791" s="1" t="s">
        <v>587</v>
      </c>
      <c r="B791" s="1" t="s">
        <v>802</v>
      </c>
      <c r="C791" s="1" t="s">
        <v>795</v>
      </c>
      <c r="D791" s="1" t="s">
        <v>2686</v>
      </c>
      <c r="E791" s="1" t="s">
        <v>3389</v>
      </c>
    </row>
    <row r="792" spans="1:5">
      <c r="A792" s="1" t="s">
        <v>587</v>
      </c>
      <c r="B792" s="1" t="s">
        <v>837</v>
      </c>
      <c r="C792" s="1" t="s">
        <v>832</v>
      </c>
      <c r="D792" s="1" t="s">
        <v>2686</v>
      </c>
      <c r="E792" s="1" t="s">
        <v>3389</v>
      </c>
    </row>
    <row r="793" spans="1:5">
      <c r="A793" s="1" t="s">
        <v>587</v>
      </c>
      <c r="B793" s="1" t="s">
        <v>1101</v>
      </c>
      <c r="C793" s="1" t="s">
        <v>1102</v>
      </c>
      <c r="D793" s="1" t="s">
        <v>2687</v>
      </c>
      <c r="E793" s="1" t="s">
        <v>3389</v>
      </c>
    </row>
    <row r="794" spans="1:5">
      <c r="A794" s="1" t="s">
        <v>587</v>
      </c>
      <c r="B794" s="1" t="s">
        <v>1053</v>
      </c>
      <c r="C794" s="1" t="s">
        <v>1054</v>
      </c>
      <c r="D794" s="1" t="s">
        <v>2687</v>
      </c>
      <c r="E794" s="1" t="s">
        <v>3389</v>
      </c>
    </row>
    <row r="795" spans="1:5">
      <c r="A795" s="1" t="s">
        <v>10</v>
      </c>
      <c r="B795" s="1" t="s">
        <v>110</v>
      </c>
      <c r="C795" s="1" t="s">
        <v>111</v>
      </c>
      <c r="D795" s="1" t="s">
        <v>2685</v>
      </c>
      <c r="E795" s="1" t="s">
        <v>3389</v>
      </c>
    </row>
    <row r="796" spans="1:5">
      <c r="A796" s="1" t="s">
        <v>470</v>
      </c>
      <c r="B796" s="1" t="s">
        <v>474</v>
      </c>
      <c r="C796" s="1" t="s">
        <v>472</v>
      </c>
      <c r="D796" s="1" t="s">
        <v>2687</v>
      </c>
      <c r="E796" s="1" t="s">
        <v>3389</v>
      </c>
    </row>
    <row r="797" spans="1:5">
      <c r="A797" s="1" t="s">
        <v>587</v>
      </c>
      <c r="B797" s="1" t="s">
        <v>913</v>
      </c>
      <c r="C797" s="1" t="s">
        <v>912</v>
      </c>
      <c r="D797" s="1" t="s">
        <v>2687</v>
      </c>
      <c r="E797" s="1" t="s">
        <v>3389</v>
      </c>
    </row>
    <row r="798" spans="1:5">
      <c r="A798" s="1" t="s">
        <v>587</v>
      </c>
      <c r="B798" s="1" t="s">
        <v>911</v>
      </c>
      <c r="C798" s="1" t="s">
        <v>912</v>
      </c>
      <c r="D798" s="1" t="s">
        <v>2687</v>
      </c>
      <c r="E798" s="1" t="s">
        <v>3389</v>
      </c>
    </row>
    <row r="799" spans="1:5">
      <c r="A799" s="1" t="s">
        <v>587</v>
      </c>
      <c r="B799" s="1" t="s">
        <v>952</v>
      </c>
      <c r="C799" s="1" t="s">
        <v>953</v>
      </c>
      <c r="D799" s="1" t="s">
        <v>2687</v>
      </c>
      <c r="E799" s="1" t="s">
        <v>3389</v>
      </c>
    </row>
    <row r="800" spans="1:5">
      <c r="A800" s="1" t="s">
        <v>587</v>
      </c>
      <c r="B800" s="1" t="s">
        <v>947</v>
      </c>
      <c r="C800" s="1" t="s">
        <v>948</v>
      </c>
      <c r="D800" s="1" t="s">
        <v>2687</v>
      </c>
      <c r="E800" s="1" t="s">
        <v>3389</v>
      </c>
    </row>
    <row r="801" spans="1:5">
      <c r="A801" s="1" t="s">
        <v>587</v>
      </c>
      <c r="B801" s="1" t="s">
        <v>809</v>
      </c>
      <c r="C801" s="1" t="s">
        <v>810</v>
      </c>
      <c r="D801" s="1" t="s">
        <v>2687</v>
      </c>
      <c r="E801" s="1" t="s">
        <v>3389</v>
      </c>
    </row>
    <row r="802" spans="1:5">
      <c r="A802" s="1" t="s">
        <v>587</v>
      </c>
      <c r="B802" s="1" t="s">
        <v>667</v>
      </c>
      <c r="C802" s="1" t="s">
        <v>666</v>
      </c>
      <c r="D802" s="1" t="s">
        <v>2687</v>
      </c>
      <c r="E802" s="1" t="s">
        <v>3389</v>
      </c>
    </row>
    <row r="803" spans="1:5">
      <c r="A803" s="1" t="s">
        <v>587</v>
      </c>
      <c r="B803" s="1" t="s">
        <v>863</v>
      </c>
      <c r="C803" s="1" t="s">
        <v>860</v>
      </c>
      <c r="D803" s="1" t="s">
        <v>2686</v>
      </c>
      <c r="E803" s="1" t="s">
        <v>3389</v>
      </c>
    </row>
    <row r="804" spans="1:5">
      <c r="A804" s="1" t="s">
        <v>587</v>
      </c>
      <c r="B804" s="1" t="s">
        <v>836</v>
      </c>
      <c r="C804" s="1" t="s">
        <v>832</v>
      </c>
      <c r="D804" s="1" t="s">
        <v>2686</v>
      </c>
      <c r="E804" s="1" t="s">
        <v>3389</v>
      </c>
    </row>
    <row r="805" spans="1:5">
      <c r="A805" s="1" t="s">
        <v>587</v>
      </c>
      <c r="B805" s="1" t="s">
        <v>835</v>
      </c>
      <c r="C805" s="1" t="s">
        <v>832</v>
      </c>
      <c r="D805" s="1" t="s">
        <v>2686</v>
      </c>
      <c r="E805" s="1" t="s">
        <v>3389</v>
      </c>
    </row>
    <row r="806" spans="1:5">
      <c r="A806" s="1" t="s">
        <v>587</v>
      </c>
      <c r="B806" s="1" t="s">
        <v>834</v>
      </c>
      <c r="C806" s="1" t="s">
        <v>832</v>
      </c>
      <c r="D806" s="1" t="s">
        <v>2686</v>
      </c>
      <c r="E806" s="1" t="s">
        <v>3389</v>
      </c>
    </row>
    <row r="807" spans="1:5">
      <c r="A807" s="1" t="s">
        <v>587</v>
      </c>
      <c r="B807" s="1" t="s">
        <v>876</v>
      </c>
      <c r="C807" s="1" t="s">
        <v>877</v>
      </c>
      <c r="D807" s="1" t="s">
        <v>2687</v>
      </c>
      <c r="E807" s="1" t="s">
        <v>3389</v>
      </c>
    </row>
    <row r="808" spans="1:5">
      <c r="A808" s="1" t="s">
        <v>587</v>
      </c>
      <c r="B808" s="1" t="s">
        <v>692</v>
      </c>
      <c r="C808" s="1" t="s">
        <v>693</v>
      </c>
      <c r="D808" s="1" t="s">
        <v>2687</v>
      </c>
      <c r="E808" s="1" t="s">
        <v>3389</v>
      </c>
    </row>
    <row r="809" spans="1:5">
      <c r="A809" s="1" t="s">
        <v>10</v>
      </c>
      <c r="B809" s="1" t="s">
        <v>376</v>
      </c>
      <c r="C809" s="1" t="s">
        <v>377</v>
      </c>
      <c r="D809" s="1" t="s">
        <v>2685</v>
      </c>
      <c r="E809" s="1" t="s">
        <v>3389</v>
      </c>
    </row>
    <row r="810" spans="1:5">
      <c r="A810" s="1" t="s">
        <v>485</v>
      </c>
      <c r="B810" s="1" t="s">
        <v>585</v>
      </c>
      <c r="C810" s="1" t="s">
        <v>586</v>
      </c>
      <c r="D810" s="1" t="s">
        <v>2686</v>
      </c>
      <c r="E810" s="1" t="s">
        <v>3389</v>
      </c>
    </row>
    <row r="811" spans="1:5">
      <c r="A811" s="1" t="s">
        <v>485</v>
      </c>
      <c r="B811" s="1" t="s">
        <v>579</v>
      </c>
      <c r="C811" s="1" t="s">
        <v>580</v>
      </c>
      <c r="D811" s="1" t="s">
        <v>2686</v>
      </c>
      <c r="E811" s="1" t="s">
        <v>3389</v>
      </c>
    </row>
    <row r="812" spans="1:5">
      <c r="A812" s="1" t="s">
        <v>587</v>
      </c>
      <c r="B812" s="1" t="s">
        <v>676</v>
      </c>
      <c r="C812" s="1" t="s">
        <v>677</v>
      </c>
      <c r="D812" s="1" t="s">
        <v>2687</v>
      </c>
      <c r="E812" s="1" t="s">
        <v>3389</v>
      </c>
    </row>
    <row r="813" spans="1:5">
      <c r="A813" s="1" t="s">
        <v>587</v>
      </c>
      <c r="B813" s="1" t="s">
        <v>1051</v>
      </c>
      <c r="C813" s="1" t="s">
        <v>1052</v>
      </c>
      <c r="D813" s="1" t="s">
        <v>2687</v>
      </c>
      <c r="E813" s="1" t="s">
        <v>3389</v>
      </c>
    </row>
    <row r="814" spans="1:5">
      <c r="A814" s="1" t="s">
        <v>485</v>
      </c>
      <c r="B814" s="1" t="s">
        <v>562</v>
      </c>
      <c r="C814" s="1" t="s">
        <v>563</v>
      </c>
      <c r="D814" s="1" t="s">
        <v>2687</v>
      </c>
      <c r="E814" s="1" t="s">
        <v>3389</v>
      </c>
    </row>
    <row r="815" spans="1:5">
      <c r="A815" s="1" t="s">
        <v>10</v>
      </c>
      <c r="B815" s="1" t="s">
        <v>112</v>
      </c>
      <c r="C815" s="1" t="s">
        <v>113</v>
      </c>
      <c r="D815" s="1" t="s">
        <v>2686</v>
      </c>
      <c r="E815" s="1" t="s">
        <v>3389</v>
      </c>
    </row>
    <row r="816" spans="1:5">
      <c r="A816" s="1" t="s">
        <v>1161</v>
      </c>
      <c r="B816" s="1" t="s">
        <v>1173</v>
      </c>
      <c r="C816" s="1" t="s">
        <v>1172</v>
      </c>
      <c r="D816" s="1" t="s">
        <v>2687</v>
      </c>
      <c r="E816" s="1" t="s">
        <v>3389</v>
      </c>
    </row>
    <row r="817" spans="1:5">
      <c r="A817" s="1" t="s">
        <v>587</v>
      </c>
      <c r="B817" s="1" t="s">
        <v>1039</v>
      </c>
      <c r="C817" s="1" t="s">
        <v>1040</v>
      </c>
      <c r="D817" s="1" t="s">
        <v>2687</v>
      </c>
      <c r="E817" s="1" t="s">
        <v>3389</v>
      </c>
    </row>
    <row r="818" spans="1:5">
      <c r="A818" s="1" t="s">
        <v>1130</v>
      </c>
      <c r="B818" s="1" t="s">
        <v>1153</v>
      </c>
      <c r="C818" s="1" t="s">
        <v>1154</v>
      </c>
      <c r="D818" s="1" t="s">
        <v>2687</v>
      </c>
      <c r="E818" s="1" t="s">
        <v>3389</v>
      </c>
    </row>
    <row r="819" spans="1:5">
      <c r="A819" s="1" t="s">
        <v>1130</v>
      </c>
      <c r="B819" s="1" t="s">
        <v>1158</v>
      </c>
      <c r="C819" s="1" t="s">
        <v>1159</v>
      </c>
      <c r="D819" s="1" t="s">
        <v>2687</v>
      </c>
      <c r="E819" s="1" t="s">
        <v>3389</v>
      </c>
    </row>
    <row r="820" spans="1:5">
      <c r="A820" s="1" t="s">
        <v>1130</v>
      </c>
      <c r="B820" s="1" t="s">
        <v>1156</v>
      </c>
      <c r="C820" s="1" t="s">
        <v>1157</v>
      </c>
      <c r="D820" s="1" t="s">
        <v>2687</v>
      </c>
      <c r="E820" s="1" t="s">
        <v>3389</v>
      </c>
    </row>
    <row r="821" spans="1:5">
      <c r="A821" s="1" t="s">
        <v>395</v>
      </c>
      <c r="B821" s="1" t="s">
        <v>415</v>
      </c>
      <c r="C821" s="1" t="s">
        <v>416</v>
      </c>
      <c r="D821" s="1" t="s">
        <v>2688</v>
      </c>
      <c r="E821" s="1" t="s">
        <v>3389</v>
      </c>
    </row>
    <row r="822" spans="1:5">
      <c r="A822" s="1" t="s">
        <v>10</v>
      </c>
      <c r="B822" s="1" t="s">
        <v>116</v>
      </c>
      <c r="C822" s="1" t="s">
        <v>117</v>
      </c>
      <c r="D822" s="1" t="s">
        <v>2685</v>
      </c>
      <c r="E822" s="1" t="s">
        <v>3389</v>
      </c>
    </row>
    <row r="823" spans="1:5">
      <c r="A823" s="1" t="s">
        <v>395</v>
      </c>
      <c r="B823" s="1" t="s">
        <v>1180</v>
      </c>
      <c r="C823" s="1" t="s">
        <v>1181</v>
      </c>
      <c r="D823" s="1" t="s">
        <v>2688</v>
      </c>
      <c r="E823" s="1" t="s">
        <v>3389</v>
      </c>
    </row>
    <row r="824" spans="1:5">
      <c r="A824" s="1" t="s">
        <v>587</v>
      </c>
      <c r="B824" s="1" t="s">
        <v>847</v>
      </c>
      <c r="C824" s="1" t="s">
        <v>843</v>
      </c>
      <c r="D824" s="1" t="s">
        <v>2686</v>
      </c>
      <c r="E824" s="1" t="s">
        <v>3389</v>
      </c>
    </row>
    <row r="825" spans="1:5">
      <c r="A825" s="1" t="s">
        <v>587</v>
      </c>
      <c r="B825" s="1" t="s">
        <v>791</v>
      </c>
      <c r="C825" s="1" t="s">
        <v>788</v>
      </c>
      <c r="D825" s="1" t="s">
        <v>2686</v>
      </c>
      <c r="E825" s="1" t="s">
        <v>3389</v>
      </c>
    </row>
    <row r="826" spans="1:5">
      <c r="A826" s="1" t="s">
        <v>10</v>
      </c>
      <c r="B826" s="1" t="s">
        <v>336</v>
      </c>
      <c r="C826" s="1" t="s">
        <v>337</v>
      </c>
      <c r="D826" s="1" t="s">
        <v>2685</v>
      </c>
      <c r="E826" s="1" t="s">
        <v>3389</v>
      </c>
    </row>
    <row r="827" spans="1:5">
      <c r="A827" s="1" t="s">
        <v>10</v>
      </c>
      <c r="B827" s="1" t="s">
        <v>314</v>
      </c>
      <c r="C827" s="1" t="s">
        <v>313</v>
      </c>
      <c r="D827" s="1" t="s">
        <v>2687</v>
      </c>
      <c r="E827" s="1" t="s">
        <v>3389</v>
      </c>
    </row>
    <row r="828" spans="1:5">
      <c r="A828" s="1" t="s">
        <v>1130</v>
      </c>
      <c r="B828" s="1" t="s">
        <v>1141</v>
      </c>
      <c r="C828" s="1" t="s">
        <v>1140</v>
      </c>
      <c r="D828" s="1" t="s">
        <v>2687</v>
      </c>
      <c r="E828" s="1" t="s">
        <v>3389</v>
      </c>
    </row>
    <row r="829" spans="1:5">
      <c r="A829" s="1" t="s">
        <v>1130</v>
      </c>
      <c r="B829" s="1" t="s">
        <v>1138</v>
      </c>
      <c r="C829" s="1" t="s">
        <v>1137</v>
      </c>
      <c r="D829" s="1" t="s">
        <v>2687</v>
      </c>
      <c r="E829" s="1" t="s">
        <v>3389</v>
      </c>
    </row>
    <row r="830" spans="1:5">
      <c r="A830" s="1" t="s">
        <v>10</v>
      </c>
      <c r="B830" s="1" t="s">
        <v>317</v>
      </c>
      <c r="C830" s="1" t="s">
        <v>318</v>
      </c>
      <c r="D830" s="1" t="s">
        <v>2687</v>
      </c>
      <c r="E830" s="1" t="s">
        <v>3389</v>
      </c>
    </row>
    <row r="831" spans="1:5">
      <c r="A831" s="1" t="s">
        <v>587</v>
      </c>
      <c r="B831" s="1" t="s">
        <v>672</v>
      </c>
      <c r="C831" s="1" t="s">
        <v>673</v>
      </c>
      <c r="D831" s="1" t="s">
        <v>2687</v>
      </c>
      <c r="E831" s="1" t="s">
        <v>3389</v>
      </c>
    </row>
    <row r="832" spans="1:5">
      <c r="A832" s="1" t="s">
        <v>587</v>
      </c>
      <c r="B832" s="1" t="s">
        <v>1041</v>
      </c>
      <c r="C832" s="1" t="s">
        <v>1042</v>
      </c>
      <c r="D832" s="1" t="s">
        <v>2687</v>
      </c>
      <c r="E832" s="1" t="s">
        <v>3389</v>
      </c>
    </row>
    <row r="833" spans="1:5">
      <c r="A833" s="1" t="s">
        <v>587</v>
      </c>
      <c r="B833" s="1" t="s">
        <v>1043</v>
      </c>
      <c r="C833" s="1" t="s">
        <v>1044</v>
      </c>
      <c r="D833" s="1" t="s">
        <v>2687</v>
      </c>
      <c r="E833" s="1" t="s">
        <v>3389</v>
      </c>
    </row>
    <row r="834" spans="1:5">
      <c r="A834" s="1" t="s">
        <v>395</v>
      </c>
      <c r="B834" t="s">
        <v>398</v>
      </c>
      <c r="C834" t="s">
        <v>399</v>
      </c>
      <c r="D834" s="1" t="s">
        <v>2688</v>
      </c>
      <c r="E834" s="1" t="s">
        <v>3389</v>
      </c>
    </row>
    <row r="835" spans="1:5">
      <c r="A835" s="1" t="s">
        <v>587</v>
      </c>
      <c r="B835" s="1" t="s">
        <v>890</v>
      </c>
      <c r="C835" s="1" t="s">
        <v>888</v>
      </c>
      <c r="D835" s="1" t="s">
        <v>2686</v>
      </c>
      <c r="E835" s="1" t="s">
        <v>3389</v>
      </c>
    </row>
    <row r="836" spans="1:5">
      <c r="A836" s="1" t="s">
        <v>587</v>
      </c>
      <c r="B836" s="1" t="s">
        <v>889</v>
      </c>
      <c r="C836" s="1" t="s">
        <v>888</v>
      </c>
      <c r="D836" s="1" t="s">
        <v>2686</v>
      </c>
      <c r="E836" s="1" t="s">
        <v>3389</v>
      </c>
    </row>
    <row r="837" spans="1:5">
      <c r="A837" s="1" t="s">
        <v>395</v>
      </c>
      <c r="B837" s="1" t="s">
        <v>417</v>
      </c>
      <c r="C837" s="1" t="s">
        <v>418</v>
      </c>
      <c r="D837" s="1" t="s">
        <v>2688</v>
      </c>
      <c r="E837" s="1" t="s">
        <v>3389</v>
      </c>
    </row>
    <row r="838" spans="1:5">
      <c r="A838" s="1" t="s">
        <v>395</v>
      </c>
      <c r="B838" t="s">
        <v>408</v>
      </c>
      <c r="C838" t="s">
        <v>407</v>
      </c>
      <c r="D838" s="1" t="s">
        <v>2688</v>
      </c>
      <c r="E838" s="1" t="s">
        <v>3389</v>
      </c>
    </row>
    <row r="839" spans="1:5">
      <c r="A839" s="1" t="s">
        <v>470</v>
      </c>
      <c r="B839" s="1" t="s">
        <v>479</v>
      </c>
      <c r="C839" s="1" t="s">
        <v>476</v>
      </c>
      <c r="D839" s="1" t="s">
        <v>2687</v>
      </c>
      <c r="E839" s="1" t="s">
        <v>3389</v>
      </c>
    </row>
    <row r="840" spans="1:5">
      <c r="A840" s="1" t="s">
        <v>587</v>
      </c>
      <c r="B840" s="1" t="s">
        <v>801</v>
      </c>
      <c r="C840" s="1" t="s">
        <v>795</v>
      </c>
      <c r="D840" s="1" t="s">
        <v>2686</v>
      </c>
      <c r="E840" s="1" t="s">
        <v>3389</v>
      </c>
    </row>
    <row r="841" spans="1:5">
      <c r="A841" s="1" t="s">
        <v>587</v>
      </c>
      <c r="B841" t="s">
        <v>1105</v>
      </c>
      <c r="C841" t="s">
        <v>1104</v>
      </c>
      <c r="D841" s="1" t="s">
        <v>2687</v>
      </c>
      <c r="E841" s="1" t="s">
        <v>3389</v>
      </c>
    </row>
    <row r="842" spans="1:5">
      <c r="A842" s="1" t="s">
        <v>1130</v>
      </c>
      <c r="B842" s="1" t="s">
        <v>1135</v>
      </c>
      <c r="C842" s="1" t="s">
        <v>1134</v>
      </c>
      <c r="D842" s="1" t="s">
        <v>2687</v>
      </c>
      <c r="E842" s="1" t="s">
        <v>3389</v>
      </c>
    </row>
    <row r="843" spans="1:5">
      <c r="A843" s="1" t="s">
        <v>1130</v>
      </c>
      <c r="B843" s="1" t="s">
        <v>1131</v>
      </c>
      <c r="C843" s="1" t="s">
        <v>1132</v>
      </c>
      <c r="D843" s="1" t="s">
        <v>2687</v>
      </c>
      <c r="E843" s="1" t="s">
        <v>3389</v>
      </c>
    </row>
    <row r="844" spans="1:5">
      <c r="A844" s="1" t="s">
        <v>485</v>
      </c>
      <c r="B844" t="s">
        <v>581</v>
      </c>
      <c r="C844" t="s">
        <v>582</v>
      </c>
      <c r="D844" s="1" t="s">
        <v>2686</v>
      </c>
      <c r="E844" s="1" t="s">
        <v>3389</v>
      </c>
    </row>
    <row r="845" spans="1:5">
      <c r="A845" s="1" t="s">
        <v>587</v>
      </c>
      <c r="B845" s="1" t="s">
        <v>906</v>
      </c>
      <c r="C845" s="1" t="s">
        <v>907</v>
      </c>
      <c r="D845" s="1" t="s">
        <v>2687</v>
      </c>
      <c r="E845" s="1" t="s">
        <v>3389</v>
      </c>
    </row>
    <row r="846" spans="1:5">
      <c r="A846" s="1" t="s">
        <v>587</v>
      </c>
      <c r="B846" s="1" t="s">
        <v>926</v>
      </c>
      <c r="C846" s="1" t="s">
        <v>927</v>
      </c>
      <c r="D846" s="1" t="s">
        <v>2687</v>
      </c>
      <c r="E846" s="1" t="s">
        <v>3389</v>
      </c>
    </row>
    <row r="847" spans="1:5">
      <c r="A847" s="1" t="s">
        <v>10</v>
      </c>
      <c r="B847" s="1" t="s">
        <v>184</v>
      </c>
      <c r="C847" s="1" t="s">
        <v>185</v>
      </c>
      <c r="D847" s="1" t="s">
        <v>2687</v>
      </c>
      <c r="E847" s="1" t="s">
        <v>3389</v>
      </c>
    </row>
    <row r="848" spans="1:5">
      <c r="A848" s="1" t="s">
        <v>10</v>
      </c>
      <c r="B848" s="1" t="s">
        <v>191</v>
      </c>
      <c r="C848" s="1" t="s">
        <v>192</v>
      </c>
      <c r="D848" s="1" t="s">
        <v>2687</v>
      </c>
      <c r="E848" s="1" t="s">
        <v>3389</v>
      </c>
    </row>
    <row r="849" spans="1:5">
      <c r="A849" s="1" t="s">
        <v>587</v>
      </c>
      <c r="B849" s="1" t="s">
        <v>1028</v>
      </c>
      <c r="C849" s="1" t="s">
        <v>1029</v>
      </c>
      <c r="D849" s="1" t="s">
        <v>2687</v>
      </c>
      <c r="E849" s="1" t="s">
        <v>3389</v>
      </c>
    </row>
    <row r="850" spans="1:5">
      <c r="A850" s="1" t="s">
        <v>587</v>
      </c>
      <c r="B850" s="1" t="s">
        <v>609</v>
      </c>
      <c r="C850" s="1" t="s">
        <v>608</v>
      </c>
      <c r="D850" s="1" t="s">
        <v>2687</v>
      </c>
      <c r="E850" s="1" t="s">
        <v>3389</v>
      </c>
    </row>
    <row r="851" spans="1:5">
      <c r="A851" s="1" t="s">
        <v>395</v>
      </c>
      <c r="B851" s="1" t="s">
        <v>404</v>
      </c>
      <c r="C851" s="1" t="s">
        <v>405</v>
      </c>
      <c r="D851" s="1" t="s">
        <v>2688</v>
      </c>
      <c r="E851" s="1" t="s">
        <v>3389</v>
      </c>
    </row>
    <row r="852" spans="1:5">
      <c r="A852" s="1" t="s">
        <v>10</v>
      </c>
      <c r="B852" s="1" t="s">
        <v>230</v>
      </c>
      <c r="C852" s="1" t="s">
        <v>229</v>
      </c>
      <c r="D852" s="1" t="s">
        <v>2687</v>
      </c>
      <c r="E852" s="1" t="s">
        <v>3389</v>
      </c>
    </row>
    <row r="853" spans="1:5">
      <c r="A853" s="1" t="s">
        <v>10</v>
      </c>
      <c r="B853" s="1" t="s">
        <v>226</v>
      </c>
      <c r="C853" s="1" t="s">
        <v>227</v>
      </c>
      <c r="D853" s="1" t="s">
        <v>2687</v>
      </c>
      <c r="E853" s="1" t="s">
        <v>3389</v>
      </c>
    </row>
    <row r="854" spans="1:5">
      <c r="A854" s="1" t="s">
        <v>1106</v>
      </c>
      <c r="B854" s="1" t="s">
        <v>1126</v>
      </c>
      <c r="C854" s="1" t="s">
        <v>1127</v>
      </c>
      <c r="D854" s="1" t="s">
        <v>2686</v>
      </c>
      <c r="E854" s="1" t="s">
        <v>3389</v>
      </c>
    </row>
    <row r="855" spans="1:5">
      <c r="A855" s="1" t="s">
        <v>10</v>
      </c>
      <c r="B855" s="1" t="s">
        <v>61</v>
      </c>
      <c r="C855" s="1" t="s">
        <v>60</v>
      </c>
      <c r="D855" s="1" t="s">
        <v>2687</v>
      </c>
      <c r="E855" s="1" t="s">
        <v>3389</v>
      </c>
    </row>
    <row r="856" spans="1:5">
      <c r="A856" s="1" t="s">
        <v>1106</v>
      </c>
      <c r="B856" s="1" t="s">
        <v>1122</v>
      </c>
      <c r="C856" s="1" t="s">
        <v>1123</v>
      </c>
      <c r="D856" s="1" t="s">
        <v>2686</v>
      </c>
      <c r="E856" s="1" t="s">
        <v>3389</v>
      </c>
    </row>
    <row r="857" spans="1:5">
      <c r="A857" s="1" t="s">
        <v>10</v>
      </c>
      <c r="B857" s="1" t="s">
        <v>137</v>
      </c>
      <c r="C857" s="1" t="s">
        <v>138</v>
      </c>
      <c r="D857" s="1" t="s">
        <v>2685</v>
      </c>
      <c r="E857" s="1" t="s">
        <v>3389</v>
      </c>
    </row>
    <row r="858" spans="1:5">
      <c r="A858" s="1" t="s">
        <v>587</v>
      </c>
      <c r="B858" s="1" t="s">
        <v>945</v>
      </c>
      <c r="C858" s="1" t="s">
        <v>946</v>
      </c>
      <c r="D858" s="1" t="s">
        <v>2687</v>
      </c>
      <c r="E858" s="1" t="s">
        <v>3389</v>
      </c>
    </row>
    <row r="859" spans="1:5">
      <c r="A859" s="1" t="s">
        <v>485</v>
      </c>
      <c r="B859" s="1" t="s">
        <v>566</v>
      </c>
      <c r="C859" s="1" t="s">
        <v>567</v>
      </c>
      <c r="D859" s="1" t="s">
        <v>2687</v>
      </c>
      <c r="E859" s="1" t="s">
        <v>3389</v>
      </c>
    </row>
    <row r="860" spans="1:5">
      <c r="A860" s="1" t="s">
        <v>485</v>
      </c>
      <c r="B860" s="1" t="s">
        <v>583</v>
      </c>
      <c r="C860" s="1" t="s">
        <v>584</v>
      </c>
      <c r="D860" s="1" t="s">
        <v>2686</v>
      </c>
      <c r="E860" s="1" t="s">
        <v>3389</v>
      </c>
    </row>
    <row r="861" spans="1:5">
      <c r="A861" s="1" t="s">
        <v>587</v>
      </c>
      <c r="B861" s="1" t="s">
        <v>974</v>
      </c>
      <c r="C861" s="1" t="s">
        <v>975</v>
      </c>
      <c r="D861" s="1" t="s">
        <v>2687</v>
      </c>
      <c r="E861" s="1" t="s">
        <v>3389</v>
      </c>
    </row>
    <row r="862" spans="1:5">
      <c r="A862" s="1" t="s">
        <v>10</v>
      </c>
      <c r="B862" s="1" t="s">
        <v>330</v>
      </c>
      <c r="C862" s="1" t="s">
        <v>331</v>
      </c>
      <c r="D862" s="1" t="s">
        <v>2685</v>
      </c>
      <c r="E862" s="1" t="s">
        <v>3389</v>
      </c>
    </row>
    <row r="863" spans="1:5">
      <c r="A863" s="1" t="s">
        <v>10</v>
      </c>
      <c r="B863" s="1" t="s">
        <v>68</v>
      </c>
      <c r="C863" s="1" t="s">
        <v>69</v>
      </c>
      <c r="D863" s="1" t="s">
        <v>2685</v>
      </c>
      <c r="E863" s="1" t="s">
        <v>3389</v>
      </c>
    </row>
    <row r="864" spans="1:5">
      <c r="A864" s="1" t="s">
        <v>587</v>
      </c>
      <c r="B864" s="1" t="s">
        <v>908</v>
      </c>
      <c r="C864" s="1" t="s">
        <v>909</v>
      </c>
      <c r="D864" s="1" t="s">
        <v>2687</v>
      </c>
      <c r="E864" s="1" t="s">
        <v>3389</v>
      </c>
    </row>
    <row r="865" spans="1:5">
      <c r="A865" s="1" t="s">
        <v>10</v>
      </c>
      <c r="B865" s="1" t="s">
        <v>163</v>
      </c>
      <c r="C865" s="1" t="s">
        <v>164</v>
      </c>
      <c r="D865" s="1" t="s">
        <v>2685</v>
      </c>
      <c r="E865" s="1" t="s">
        <v>3389</v>
      </c>
    </row>
    <row r="866" spans="1:5">
      <c r="A866" s="1" t="s">
        <v>587</v>
      </c>
      <c r="B866" s="1" t="s">
        <v>1061</v>
      </c>
      <c r="C866" s="1" t="s">
        <v>1062</v>
      </c>
      <c r="D866" s="1" t="s">
        <v>2687</v>
      </c>
      <c r="E866" s="1" t="s">
        <v>3389</v>
      </c>
    </row>
    <row r="867" spans="1:5">
      <c r="A867" s="1" t="s">
        <v>10</v>
      </c>
      <c r="B867" s="1" t="s">
        <v>380</v>
      </c>
      <c r="C867" s="1" t="s">
        <v>381</v>
      </c>
      <c r="D867" s="1" t="s">
        <v>2685</v>
      </c>
      <c r="E867" s="1" t="s">
        <v>3389</v>
      </c>
    </row>
    <row r="868" spans="1:5">
      <c r="A868" s="1" t="s">
        <v>10</v>
      </c>
      <c r="B868" s="1" t="s">
        <v>174</v>
      </c>
      <c r="C868" s="1" t="s">
        <v>175</v>
      </c>
      <c r="D868" s="1" t="s">
        <v>2686</v>
      </c>
      <c r="E868" s="1" t="s">
        <v>3389</v>
      </c>
    </row>
    <row r="869" spans="1:5">
      <c r="A869" s="1" t="s">
        <v>3</v>
      </c>
      <c r="B869" s="1" t="s">
        <v>4</v>
      </c>
      <c r="C869" s="1" t="s">
        <v>5</v>
      </c>
      <c r="D869" s="1" t="s">
        <v>2686</v>
      </c>
      <c r="E869" s="1" t="s">
        <v>3389</v>
      </c>
    </row>
    <row r="870" spans="1:5">
      <c r="A870" s="1" t="s">
        <v>587</v>
      </c>
      <c r="B870" s="1" t="s">
        <v>1022</v>
      </c>
      <c r="C870" s="1" t="s">
        <v>1021</v>
      </c>
      <c r="D870" s="1" t="s">
        <v>2687</v>
      </c>
      <c r="E870" s="1" t="s">
        <v>3389</v>
      </c>
    </row>
    <row r="871" spans="1:5">
      <c r="A871" s="1" t="s">
        <v>10</v>
      </c>
      <c r="B871" s="1" t="s">
        <v>145</v>
      </c>
      <c r="C871" s="1" t="s">
        <v>146</v>
      </c>
      <c r="D871" s="1" t="s">
        <v>2685</v>
      </c>
      <c r="E871" s="1" t="s">
        <v>3389</v>
      </c>
    </row>
    <row r="872" spans="1:5">
      <c r="A872" s="1" t="s">
        <v>10</v>
      </c>
      <c r="B872" s="1" t="s">
        <v>88</v>
      </c>
      <c r="C872" s="1" t="s">
        <v>89</v>
      </c>
      <c r="D872" s="1" t="s">
        <v>2687</v>
      </c>
      <c r="E872" s="1" t="s">
        <v>3389</v>
      </c>
    </row>
    <row r="873" spans="1:5">
      <c r="A873" s="1" t="s">
        <v>587</v>
      </c>
      <c r="B873" s="1" t="s">
        <v>759</v>
      </c>
      <c r="C873" s="1" t="s">
        <v>756</v>
      </c>
      <c r="D873" s="1" t="s">
        <v>2687</v>
      </c>
      <c r="E873" s="1" t="s">
        <v>3389</v>
      </c>
    </row>
    <row r="874" spans="1:5">
      <c r="A874" s="1" t="s">
        <v>587</v>
      </c>
      <c r="B874" s="1" t="s">
        <v>764</v>
      </c>
      <c r="C874" s="1" t="s">
        <v>761</v>
      </c>
      <c r="D874" s="1" t="s">
        <v>2687</v>
      </c>
      <c r="E874" s="1" t="s">
        <v>3389</v>
      </c>
    </row>
    <row r="875" spans="1:5">
      <c r="A875" s="1" t="s">
        <v>587</v>
      </c>
      <c r="B875" s="1" t="s">
        <v>758</v>
      </c>
      <c r="C875" s="1" t="s">
        <v>756</v>
      </c>
      <c r="D875" s="1" t="s">
        <v>2687</v>
      </c>
      <c r="E875" s="1" t="s">
        <v>3389</v>
      </c>
    </row>
    <row r="876" spans="1:5">
      <c r="A876" s="1" t="s">
        <v>587</v>
      </c>
      <c r="B876" s="1" t="s">
        <v>763</v>
      </c>
      <c r="C876" s="1" t="s">
        <v>761</v>
      </c>
      <c r="D876" s="1" t="s">
        <v>2687</v>
      </c>
      <c r="E876" s="1" t="s">
        <v>3389</v>
      </c>
    </row>
    <row r="877" spans="1:5">
      <c r="A877" s="1" t="s">
        <v>1106</v>
      </c>
      <c r="B877" s="1" t="s">
        <v>1107</v>
      </c>
      <c r="C877" s="1" t="s">
        <v>724</v>
      </c>
      <c r="D877" s="1" t="s">
        <v>2687</v>
      </c>
      <c r="E877" s="1" t="s">
        <v>3389</v>
      </c>
    </row>
    <row r="878" spans="1:5">
      <c r="A878" s="1" t="s">
        <v>1106</v>
      </c>
      <c r="B878" s="1" t="s">
        <v>1111</v>
      </c>
      <c r="C878" s="1" t="s">
        <v>449</v>
      </c>
      <c r="D878" s="1" t="s">
        <v>2687</v>
      </c>
      <c r="E878" s="1" t="s">
        <v>3389</v>
      </c>
    </row>
    <row r="879" spans="1:5">
      <c r="A879" s="1" t="s">
        <v>388</v>
      </c>
      <c r="B879" t="s">
        <v>393</v>
      </c>
      <c r="C879" t="s">
        <v>394</v>
      </c>
      <c r="D879" s="1" t="s">
        <v>2686</v>
      </c>
      <c r="E879" s="1" t="s">
        <v>3389</v>
      </c>
    </row>
    <row r="880" spans="1:5">
      <c r="A880" s="1" t="s">
        <v>587</v>
      </c>
      <c r="B880" s="1" t="s">
        <v>704</v>
      </c>
      <c r="C880" s="1" t="s">
        <v>705</v>
      </c>
      <c r="D880" s="1" t="s">
        <v>2687</v>
      </c>
      <c r="E880" s="1" t="s">
        <v>3389</v>
      </c>
    </row>
    <row r="881" spans="1:5">
      <c r="A881" s="1" t="s">
        <v>587</v>
      </c>
      <c r="B881" s="1" t="s">
        <v>996</v>
      </c>
      <c r="C881" s="1" t="s">
        <v>997</v>
      </c>
      <c r="D881" s="1" t="s">
        <v>2687</v>
      </c>
      <c r="E881" s="1" t="s">
        <v>3389</v>
      </c>
    </row>
    <row r="882" spans="1:5">
      <c r="A882" s="1" t="s">
        <v>587</v>
      </c>
      <c r="B882" s="1" t="s">
        <v>998</v>
      </c>
      <c r="C882" s="1" t="s">
        <v>999</v>
      </c>
      <c r="D882" s="1" t="s">
        <v>2687</v>
      </c>
      <c r="E882" s="1" t="s">
        <v>3389</v>
      </c>
    </row>
    <row r="883" spans="1:5">
      <c r="A883" s="1" t="s">
        <v>587</v>
      </c>
      <c r="B883" s="1" t="s">
        <v>994</v>
      </c>
      <c r="C883" s="1" t="s">
        <v>995</v>
      </c>
      <c r="D883" s="1" t="s">
        <v>2687</v>
      </c>
      <c r="E883" s="1" t="s">
        <v>3389</v>
      </c>
    </row>
    <row r="884" spans="1:5">
      <c r="A884" s="1" t="s">
        <v>587</v>
      </c>
      <c r="B884" s="1" t="s">
        <v>938</v>
      </c>
      <c r="C884" s="1" t="s">
        <v>937</v>
      </c>
      <c r="D884" s="1" t="s">
        <v>2687</v>
      </c>
      <c r="E884" s="1" t="s">
        <v>3389</v>
      </c>
    </row>
    <row r="885" spans="1:5">
      <c r="A885" s="1" t="s">
        <v>587</v>
      </c>
      <c r="B885" s="1" t="s">
        <v>883</v>
      </c>
      <c r="C885" s="1" t="s">
        <v>884</v>
      </c>
      <c r="D885" s="1" t="s">
        <v>2686</v>
      </c>
      <c r="E885" s="1" t="s">
        <v>3389</v>
      </c>
    </row>
    <row r="886" spans="1:5">
      <c r="A886" s="1" t="s">
        <v>587</v>
      </c>
      <c r="B886" s="1" t="s">
        <v>874</v>
      </c>
      <c r="C886" s="1" t="s">
        <v>873</v>
      </c>
      <c r="D886" s="1" t="s">
        <v>2686</v>
      </c>
      <c r="E886" s="1" t="s">
        <v>3389</v>
      </c>
    </row>
    <row r="887" spans="1:5">
      <c r="A887" s="1" t="s">
        <v>587</v>
      </c>
      <c r="B887" s="1" t="s">
        <v>854</v>
      </c>
      <c r="C887" s="1" t="s">
        <v>853</v>
      </c>
      <c r="D887" s="1" t="s">
        <v>2686</v>
      </c>
      <c r="E887" s="1" t="s">
        <v>3389</v>
      </c>
    </row>
    <row r="888" spans="1:5">
      <c r="A888" s="1" t="s">
        <v>587</v>
      </c>
      <c r="B888" s="1" t="s">
        <v>894</v>
      </c>
      <c r="C888" s="1" t="s">
        <v>893</v>
      </c>
      <c r="D888" s="1" t="s">
        <v>2686</v>
      </c>
      <c r="E888" s="1" t="s">
        <v>3389</v>
      </c>
    </row>
    <row r="889" spans="1:5">
      <c r="A889" s="1" t="s">
        <v>587</v>
      </c>
      <c r="B889" s="1" t="s">
        <v>715</v>
      </c>
      <c r="C889" s="1" t="s">
        <v>716</v>
      </c>
      <c r="D889" s="1" t="s">
        <v>2687</v>
      </c>
      <c r="E889" s="1" t="s">
        <v>3389</v>
      </c>
    </row>
    <row r="890" spans="1:5">
      <c r="A890" s="1" t="s">
        <v>587</v>
      </c>
      <c r="B890" s="1" t="s">
        <v>1068</v>
      </c>
      <c r="C890" s="1" t="s">
        <v>1069</v>
      </c>
      <c r="D890" s="1" t="s">
        <v>2687</v>
      </c>
      <c r="E890" s="1" t="s">
        <v>3389</v>
      </c>
    </row>
    <row r="891" spans="1:5">
      <c r="A891" s="1" t="s">
        <v>587</v>
      </c>
      <c r="B891" s="1" t="s">
        <v>1071</v>
      </c>
      <c r="C891" s="1" t="s">
        <v>1072</v>
      </c>
      <c r="D891" s="1" t="s">
        <v>2687</v>
      </c>
      <c r="E891" s="1" t="s">
        <v>3389</v>
      </c>
    </row>
    <row r="892" spans="1:5">
      <c r="A892" s="1" t="s">
        <v>587</v>
      </c>
      <c r="B892" s="1" t="s">
        <v>866</v>
      </c>
      <c r="C892" s="1" t="s">
        <v>867</v>
      </c>
      <c r="D892" s="1" t="s">
        <v>2687</v>
      </c>
      <c r="E892" s="1" t="s">
        <v>3389</v>
      </c>
    </row>
    <row r="893" spans="1:5">
      <c r="A893" s="1" t="s">
        <v>587</v>
      </c>
      <c r="B893" s="1" t="s">
        <v>933</v>
      </c>
      <c r="C893" s="1" t="s">
        <v>931</v>
      </c>
      <c r="D893" s="1" t="s">
        <v>2687</v>
      </c>
      <c r="E893" s="1" t="s">
        <v>3389</v>
      </c>
    </row>
    <row r="894" spans="1:5">
      <c r="A894" s="1" t="s">
        <v>587</v>
      </c>
      <c r="B894" s="1" t="s">
        <v>590</v>
      </c>
      <c r="C894" s="1" t="s">
        <v>591</v>
      </c>
      <c r="D894" s="1" t="s">
        <v>2687</v>
      </c>
      <c r="E894" s="1" t="s">
        <v>3389</v>
      </c>
    </row>
    <row r="895" spans="1:5">
      <c r="A895" s="1" t="s">
        <v>587</v>
      </c>
      <c r="B895" s="1" t="s">
        <v>940</v>
      </c>
      <c r="C895" s="1" t="s">
        <v>465</v>
      </c>
      <c r="D895" s="1" t="s">
        <v>2687</v>
      </c>
      <c r="E895" s="1" t="s">
        <v>3389</v>
      </c>
    </row>
    <row r="896" spans="1:5">
      <c r="A896" s="1" t="s">
        <v>10</v>
      </c>
      <c r="B896" s="1" t="s">
        <v>355</v>
      </c>
      <c r="C896" s="1" t="s">
        <v>352</v>
      </c>
      <c r="D896" s="1" t="s">
        <v>2686</v>
      </c>
      <c r="E896" s="1" t="s">
        <v>3389</v>
      </c>
    </row>
    <row r="897" spans="1:5">
      <c r="A897" s="1" t="s">
        <v>587</v>
      </c>
      <c r="B897" s="1" t="s">
        <v>881</v>
      </c>
      <c r="C897" s="1" t="s">
        <v>882</v>
      </c>
      <c r="D897" s="1" t="s">
        <v>2687</v>
      </c>
      <c r="E897" s="1" t="s">
        <v>3389</v>
      </c>
    </row>
    <row r="898" spans="1:5">
      <c r="A898" s="1" t="s">
        <v>470</v>
      </c>
      <c r="B898" s="1" t="s">
        <v>478</v>
      </c>
      <c r="C898" s="1" t="s">
        <v>476</v>
      </c>
      <c r="D898" s="1" t="s">
        <v>2687</v>
      </c>
      <c r="E898" s="1" t="s">
        <v>3389</v>
      </c>
    </row>
    <row r="899" spans="1:5">
      <c r="A899" s="1" t="s">
        <v>10</v>
      </c>
      <c r="B899" s="1" t="s">
        <v>267</v>
      </c>
      <c r="C899" s="1" t="s">
        <v>268</v>
      </c>
      <c r="D899" s="1" t="s">
        <v>2686</v>
      </c>
      <c r="E899" s="1" t="s">
        <v>3389</v>
      </c>
    </row>
    <row r="900" spans="1:5">
      <c r="A900" s="1" t="s">
        <v>10</v>
      </c>
      <c r="B900" s="1" t="s">
        <v>123</v>
      </c>
      <c r="C900" s="1" t="s">
        <v>124</v>
      </c>
      <c r="D900" s="1" t="s">
        <v>2686</v>
      </c>
      <c r="E900" s="1" t="s">
        <v>3389</v>
      </c>
    </row>
    <row r="901" spans="1:5">
      <c r="A901" s="1" t="s">
        <v>587</v>
      </c>
      <c r="B901" s="1" t="s">
        <v>880</v>
      </c>
      <c r="C901" s="1" t="s">
        <v>879</v>
      </c>
      <c r="D901" s="1" t="s">
        <v>2687</v>
      </c>
      <c r="E901" s="1" t="s">
        <v>3389</v>
      </c>
    </row>
    <row r="902" spans="1:5">
      <c r="A902" s="1" t="s">
        <v>10</v>
      </c>
      <c r="B902" s="1" t="s">
        <v>131</v>
      </c>
      <c r="C902" s="1" t="s">
        <v>132</v>
      </c>
      <c r="D902" s="1" t="s">
        <v>2685</v>
      </c>
      <c r="E902" s="1" t="s">
        <v>3389</v>
      </c>
    </row>
    <row r="903" spans="1:5">
      <c r="A903" s="1" t="s">
        <v>485</v>
      </c>
      <c r="B903" s="1" t="s">
        <v>568</v>
      </c>
      <c r="C903" s="1" t="s">
        <v>2086</v>
      </c>
      <c r="D903" s="1" t="s">
        <v>2687</v>
      </c>
      <c r="E903" s="1" t="s">
        <v>3389</v>
      </c>
    </row>
    <row r="904" spans="1:5">
      <c r="A904" s="1" t="s">
        <v>587</v>
      </c>
      <c r="B904" s="1" t="s">
        <v>864</v>
      </c>
      <c r="C904" s="1" t="s">
        <v>865</v>
      </c>
      <c r="D904" s="1" t="s">
        <v>2687</v>
      </c>
      <c r="E904" s="1" t="s">
        <v>3389</v>
      </c>
    </row>
    <row r="905" spans="1:5">
      <c r="A905" s="1" t="s">
        <v>10</v>
      </c>
      <c r="B905" s="1" t="s">
        <v>154</v>
      </c>
      <c r="C905" s="1" t="s">
        <v>155</v>
      </c>
      <c r="D905" s="1" t="s">
        <v>2686</v>
      </c>
      <c r="E905" s="1" t="s">
        <v>3389</v>
      </c>
    </row>
    <row r="906" spans="1:5">
      <c r="A906" s="1" t="s">
        <v>587</v>
      </c>
      <c r="B906" s="1" t="s">
        <v>846</v>
      </c>
      <c r="C906" s="1" t="s">
        <v>843</v>
      </c>
      <c r="D906" s="1" t="s">
        <v>2686</v>
      </c>
      <c r="E906" s="1" t="s">
        <v>3389</v>
      </c>
    </row>
    <row r="907" spans="1:5">
      <c r="A907" s="1" t="s">
        <v>1106</v>
      </c>
      <c r="B907" s="1" t="s">
        <v>1120</v>
      </c>
      <c r="C907" s="1" t="s">
        <v>1121</v>
      </c>
      <c r="D907" s="1" t="s">
        <v>2687</v>
      </c>
      <c r="E907" s="1" t="s">
        <v>3389</v>
      </c>
    </row>
    <row r="908" spans="1:5">
      <c r="A908" s="1" t="s">
        <v>587</v>
      </c>
      <c r="B908" s="1" t="s">
        <v>858</v>
      </c>
      <c r="C908" s="1" t="s">
        <v>126</v>
      </c>
      <c r="D908" s="1" t="s">
        <v>2687</v>
      </c>
      <c r="E908" s="1" t="s">
        <v>3389</v>
      </c>
    </row>
    <row r="909" spans="1:5">
      <c r="A909" s="1" t="s">
        <v>587</v>
      </c>
      <c r="B909" s="1" t="s">
        <v>967</v>
      </c>
      <c r="C909" s="1" t="s">
        <v>968</v>
      </c>
      <c r="D909" s="1" t="s">
        <v>2687</v>
      </c>
      <c r="E909" s="1" t="s">
        <v>3389</v>
      </c>
    </row>
    <row r="910" spans="1:5">
      <c r="A910" s="1" t="s">
        <v>10</v>
      </c>
      <c r="B910" s="1" t="s">
        <v>231</v>
      </c>
      <c r="C910" s="1" t="s">
        <v>232</v>
      </c>
      <c r="D910" s="1" t="s">
        <v>2687</v>
      </c>
      <c r="E910" s="1" t="s">
        <v>3389</v>
      </c>
    </row>
    <row r="911" spans="1:5">
      <c r="A911" s="1" t="s">
        <v>10</v>
      </c>
      <c r="B911" s="1" t="s">
        <v>302</v>
      </c>
      <c r="C911" s="1" t="s">
        <v>303</v>
      </c>
      <c r="D911" s="1" t="s">
        <v>2685</v>
      </c>
      <c r="E911" s="1" t="s">
        <v>3389</v>
      </c>
    </row>
    <row r="912" spans="1:5">
      <c r="A912" s="1" t="s">
        <v>10</v>
      </c>
      <c r="B912" s="1" t="s">
        <v>324</v>
      </c>
      <c r="C912" s="1" t="s">
        <v>325</v>
      </c>
      <c r="D912" s="1" t="s">
        <v>2685</v>
      </c>
      <c r="E912" s="1" t="s">
        <v>3389</v>
      </c>
    </row>
    <row r="913" spans="1:5">
      <c r="A913" s="1" t="s">
        <v>485</v>
      </c>
      <c r="B913" s="1" t="s">
        <v>577</v>
      </c>
      <c r="C913" s="1" t="s">
        <v>578</v>
      </c>
      <c r="D913" s="1" t="s">
        <v>2687</v>
      </c>
      <c r="E913" s="1" t="s">
        <v>3389</v>
      </c>
    </row>
    <row r="914" spans="1:5">
      <c r="A914" s="1" t="s">
        <v>10</v>
      </c>
      <c r="B914" s="1" t="s">
        <v>326</v>
      </c>
      <c r="C914" s="1" t="s">
        <v>327</v>
      </c>
      <c r="D914" s="1" t="s">
        <v>2685</v>
      </c>
      <c r="E914" s="1" t="s">
        <v>3389</v>
      </c>
    </row>
    <row r="915" spans="1:5">
      <c r="A915" s="1" t="s">
        <v>587</v>
      </c>
      <c r="B915" s="1" t="s">
        <v>862</v>
      </c>
      <c r="C915" s="1" t="s">
        <v>860</v>
      </c>
      <c r="D915" s="1" t="s">
        <v>2686</v>
      </c>
      <c r="E915" s="1" t="s">
        <v>3389</v>
      </c>
    </row>
    <row r="916" spans="1:5">
      <c r="A916" s="1" t="s">
        <v>587</v>
      </c>
      <c r="B916" s="1" t="s">
        <v>986</v>
      </c>
      <c r="C916" s="1" t="s">
        <v>985</v>
      </c>
      <c r="D916" s="1" t="s">
        <v>2687</v>
      </c>
      <c r="E916" s="1" t="s">
        <v>3389</v>
      </c>
    </row>
    <row r="917" spans="1:5">
      <c r="A917" s="1" t="s">
        <v>587</v>
      </c>
      <c r="B917" s="1" t="s">
        <v>984</v>
      </c>
      <c r="C917" s="1" t="s">
        <v>985</v>
      </c>
      <c r="D917" s="1" t="s">
        <v>2687</v>
      </c>
      <c r="E917" s="1" t="s">
        <v>3389</v>
      </c>
    </row>
    <row r="918" spans="1:5">
      <c r="A918" s="1" t="s">
        <v>587</v>
      </c>
      <c r="B918" s="1" t="s">
        <v>861</v>
      </c>
      <c r="C918" s="1" t="s">
        <v>860</v>
      </c>
      <c r="D918" s="1" t="s">
        <v>2686</v>
      </c>
      <c r="E918" s="1" t="s">
        <v>3389</v>
      </c>
    </row>
    <row r="919" spans="1:5">
      <c r="A919" s="1" t="s">
        <v>587</v>
      </c>
      <c r="B919" s="1" t="s">
        <v>699</v>
      </c>
      <c r="C919" s="1" t="s">
        <v>63</v>
      </c>
      <c r="D919" s="1" t="s">
        <v>2686</v>
      </c>
      <c r="E919" s="1" t="s">
        <v>3389</v>
      </c>
    </row>
    <row r="920" spans="1:5">
      <c r="A920" s="1" t="s">
        <v>1130</v>
      </c>
      <c r="B920" s="1" t="s">
        <v>1139</v>
      </c>
      <c r="C920" s="1" t="s">
        <v>1140</v>
      </c>
      <c r="D920" s="1" t="s">
        <v>2687</v>
      </c>
      <c r="E920" s="1" t="s">
        <v>3389</v>
      </c>
    </row>
    <row r="921" spans="1:5">
      <c r="A921" s="1" t="s">
        <v>1130</v>
      </c>
      <c r="B921" s="1" t="s">
        <v>1136</v>
      </c>
      <c r="C921" s="1" t="s">
        <v>1137</v>
      </c>
      <c r="D921" s="1" t="s">
        <v>2687</v>
      </c>
      <c r="E921" s="1" t="s">
        <v>3389</v>
      </c>
    </row>
    <row r="922" spans="1:5">
      <c r="A922" s="1" t="s">
        <v>10</v>
      </c>
      <c r="B922" s="1" t="s">
        <v>276</v>
      </c>
      <c r="C922" s="1" t="s">
        <v>277</v>
      </c>
      <c r="D922" s="1" t="s">
        <v>2687</v>
      </c>
      <c r="E922" s="1" t="s">
        <v>3389</v>
      </c>
    </row>
    <row r="923" spans="1:5">
      <c r="A923" s="1" t="s">
        <v>10</v>
      </c>
      <c r="B923" s="1" t="s">
        <v>275</v>
      </c>
      <c r="C923" s="1" t="s">
        <v>274</v>
      </c>
      <c r="D923" s="1" t="s">
        <v>2687</v>
      </c>
      <c r="E923" s="1" t="s">
        <v>3389</v>
      </c>
    </row>
    <row r="924" spans="1:5">
      <c r="A924" s="1" t="s">
        <v>1106</v>
      </c>
      <c r="B924" s="1" t="s">
        <v>1119</v>
      </c>
      <c r="C924" s="1" t="s">
        <v>1118</v>
      </c>
      <c r="D924" s="1" t="s">
        <v>2686</v>
      </c>
      <c r="E924" s="1" t="s">
        <v>3389</v>
      </c>
    </row>
    <row r="925" spans="1:5">
      <c r="A925" s="1" t="s">
        <v>587</v>
      </c>
      <c r="B925" s="1" t="s">
        <v>972</v>
      </c>
      <c r="C925" s="1" t="s">
        <v>973</v>
      </c>
      <c r="D925" s="1" t="s">
        <v>2687</v>
      </c>
      <c r="E925" s="1" t="s">
        <v>3389</v>
      </c>
    </row>
    <row r="926" spans="1:5">
      <c r="A926" s="1" t="s">
        <v>10</v>
      </c>
      <c r="B926" s="1" t="s">
        <v>299</v>
      </c>
      <c r="C926" s="1" t="s">
        <v>298</v>
      </c>
      <c r="D926" s="1" t="s">
        <v>2687</v>
      </c>
      <c r="E926" s="1" t="s">
        <v>3389</v>
      </c>
    </row>
    <row r="927" spans="1:5">
      <c r="A927" s="1" t="s">
        <v>10</v>
      </c>
      <c r="B927" s="1" t="s">
        <v>297</v>
      </c>
      <c r="C927" s="1" t="s">
        <v>298</v>
      </c>
      <c r="D927" s="1" t="s">
        <v>2687</v>
      </c>
      <c r="E927" s="1" t="s">
        <v>3389</v>
      </c>
    </row>
    <row r="928" spans="1:5">
      <c r="A928" s="1" t="s">
        <v>587</v>
      </c>
      <c r="B928" s="1" t="s">
        <v>1063</v>
      </c>
      <c r="C928" s="1" t="s">
        <v>1064</v>
      </c>
      <c r="D928" s="1" t="s">
        <v>2687</v>
      </c>
      <c r="E928" s="1" t="s">
        <v>3389</v>
      </c>
    </row>
    <row r="929" spans="1:5">
      <c r="A929" s="1" t="s">
        <v>587</v>
      </c>
      <c r="B929" s="1" t="s">
        <v>607</v>
      </c>
      <c r="C929" s="1" t="s">
        <v>608</v>
      </c>
      <c r="D929" s="1" t="s">
        <v>2687</v>
      </c>
      <c r="E929" s="1" t="s">
        <v>3389</v>
      </c>
    </row>
    <row r="930" spans="1:5">
      <c r="A930" s="1" t="s">
        <v>587</v>
      </c>
      <c r="B930" s="1" t="s">
        <v>878</v>
      </c>
      <c r="C930" s="1" t="s">
        <v>879</v>
      </c>
      <c r="D930" s="1" t="s">
        <v>2687</v>
      </c>
      <c r="E930" s="1" t="s">
        <v>3389</v>
      </c>
    </row>
    <row r="931" spans="1:5">
      <c r="A931" s="1" t="s">
        <v>470</v>
      </c>
      <c r="B931" s="1" t="s">
        <v>483</v>
      </c>
      <c r="C931" s="1" t="s">
        <v>484</v>
      </c>
      <c r="D931" s="1" t="s">
        <v>2687</v>
      </c>
      <c r="E931" s="1" t="s">
        <v>3389</v>
      </c>
    </row>
    <row r="932" spans="1:5">
      <c r="A932" s="1" t="s">
        <v>587</v>
      </c>
      <c r="B932" s="1" t="s">
        <v>887</v>
      </c>
      <c r="C932" s="1" t="s">
        <v>888</v>
      </c>
      <c r="D932" s="1" t="s">
        <v>2686</v>
      </c>
      <c r="E932" s="1" t="s">
        <v>3389</v>
      </c>
    </row>
    <row r="933" spans="1:5">
      <c r="A933" s="1" t="s">
        <v>485</v>
      </c>
      <c r="B933" t="s">
        <v>564</v>
      </c>
      <c r="C933" t="s">
        <v>565</v>
      </c>
      <c r="D933" s="1" t="s">
        <v>2687</v>
      </c>
      <c r="E933" s="1" t="s">
        <v>3389</v>
      </c>
    </row>
    <row r="934" spans="1:5">
      <c r="A934" s="1" t="s">
        <v>10</v>
      </c>
      <c r="B934" s="1" t="s">
        <v>197</v>
      </c>
      <c r="C934" s="1" t="s">
        <v>196</v>
      </c>
      <c r="D934" s="1" t="s">
        <v>2687</v>
      </c>
      <c r="E934" s="1" t="s">
        <v>3389</v>
      </c>
    </row>
    <row r="935" spans="1:5">
      <c r="A935" s="1" t="s">
        <v>10</v>
      </c>
      <c r="B935" s="1" t="s">
        <v>195</v>
      </c>
      <c r="C935" s="1" t="s">
        <v>196</v>
      </c>
      <c r="D935" s="1" t="s">
        <v>2687</v>
      </c>
      <c r="E935" s="1" t="s">
        <v>3389</v>
      </c>
    </row>
    <row r="936" spans="1:5">
      <c r="A936" s="1" t="s">
        <v>587</v>
      </c>
      <c r="B936" s="1" t="s">
        <v>892</v>
      </c>
      <c r="C936" s="1" t="s">
        <v>893</v>
      </c>
      <c r="D936" s="1" t="s">
        <v>2686</v>
      </c>
      <c r="E936" s="1" t="s">
        <v>3389</v>
      </c>
    </row>
    <row r="937" spans="1:5">
      <c r="A937" s="1" t="s">
        <v>10</v>
      </c>
      <c r="B937" s="1" t="s">
        <v>200</v>
      </c>
      <c r="C937" s="1" t="s">
        <v>199</v>
      </c>
      <c r="D937" s="1" t="s">
        <v>2687</v>
      </c>
      <c r="E937" s="1" t="s">
        <v>3389</v>
      </c>
    </row>
    <row r="938" spans="1:5">
      <c r="A938" s="1" t="s">
        <v>1161</v>
      </c>
      <c r="B938" s="1" t="s">
        <v>1166</v>
      </c>
      <c r="C938" s="1" t="s">
        <v>1165</v>
      </c>
      <c r="D938" s="1" t="s">
        <v>2688</v>
      </c>
      <c r="E938" s="1" t="s">
        <v>3389</v>
      </c>
    </row>
    <row r="939" spans="1:5">
      <c r="A939" s="1" t="s">
        <v>470</v>
      </c>
      <c r="B939" s="1" t="s">
        <v>473</v>
      </c>
      <c r="C939" s="1" t="s">
        <v>472</v>
      </c>
      <c r="D939" s="1" t="s">
        <v>2687</v>
      </c>
      <c r="E939" s="1" t="s">
        <v>3389</v>
      </c>
    </row>
    <row r="940" spans="1:5">
      <c r="A940" s="1" t="s">
        <v>1130</v>
      </c>
      <c r="B940" s="1" t="s">
        <v>1142</v>
      </c>
      <c r="C940" s="1" t="s">
        <v>1143</v>
      </c>
      <c r="D940" s="1" t="s">
        <v>2687</v>
      </c>
      <c r="E940" s="1" t="s">
        <v>3389</v>
      </c>
    </row>
    <row r="941" spans="1:5">
      <c r="A941" s="1" t="s">
        <v>587</v>
      </c>
      <c r="B941" s="1" t="s">
        <v>664</v>
      </c>
      <c r="C941" s="1" t="s">
        <v>662</v>
      </c>
      <c r="D941" s="1" t="s">
        <v>2687</v>
      </c>
      <c r="E941" s="1" t="s">
        <v>3389</v>
      </c>
    </row>
    <row r="942" spans="1:5">
      <c r="A942" s="1" t="s">
        <v>587</v>
      </c>
      <c r="B942" s="1" t="s">
        <v>663</v>
      </c>
      <c r="C942" s="1" t="s">
        <v>662</v>
      </c>
      <c r="D942" s="1" t="s">
        <v>2687</v>
      </c>
      <c r="E942" s="1" t="s">
        <v>3389</v>
      </c>
    </row>
    <row r="943" spans="1:5">
      <c r="A943" s="1" t="s">
        <v>485</v>
      </c>
      <c r="B943" s="1" t="s">
        <v>490</v>
      </c>
      <c r="C943" s="1" t="s">
        <v>491</v>
      </c>
      <c r="D943" s="1" t="s">
        <v>2687</v>
      </c>
      <c r="E943" s="1" t="s">
        <v>3389</v>
      </c>
    </row>
    <row r="944" spans="1:5">
      <c r="A944" s="1" t="s">
        <v>485</v>
      </c>
      <c r="B944" s="1" t="s">
        <v>537</v>
      </c>
      <c r="C944" s="1" t="s">
        <v>122</v>
      </c>
      <c r="D944" s="1" t="s">
        <v>2687</v>
      </c>
      <c r="E944" s="1" t="s">
        <v>3389</v>
      </c>
    </row>
    <row r="945" spans="1:5">
      <c r="A945" s="1" t="s">
        <v>485</v>
      </c>
      <c r="B945" s="1" t="s">
        <v>542</v>
      </c>
      <c r="C945" s="1" t="s">
        <v>2732</v>
      </c>
      <c r="D945" s="1" t="s">
        <v>2687</v>
      </c>
      <c r="E945" s="1" t="s">
        <v>3389</v>
      </c>
    </row>
    <row r="946" spans="1:5">
      <c r="A946" s="1" t="s">
        <v>587</v>
      </c>
      <c r="B946" s="1" t="s">
        <v>800</v>
      </c>
      <c r="C946" s="1" t="s">
        <v>795</v>
      </c>
      <c r="D946" s="1" t="s">
        <v>2686</v>
      </c>
      <c r="E946" s="1" t="s">
        <v>3389</v>
      </c>
    </row>
    <row r="947" spans="1:5">
      <c r="A947" s="1" t="s">
        <v>10</v>
      </c>
      <c r="B947" s="1" t="s">
        <v>319</v>
      </c>
      <c r="C947" s="1" t="s">
        <v>320</v>
      </c>
      <c r="D947" s="1" t="s">
        <v>2687</v>
      </c>
      <c r="E947" s="1" t="s">
        <v>3389</v>
      </c>
    </row>
    <row r="948" spans="1:5">
      <c r="A948" s="1" t="s">
        <v>10</v>
      </c>
      <c r="B948" s="1" t="s">
        <v>315</v>
      </c>
      <c r="C948" s="1" t="s">
        <v>316</v>
      </c>
      <c r="D948" s="1" t="s">
        <v>2687</v>
      </c>
      <c r="E948" s="1" t="s">
        <v>3389</v>
      </c>
    </row>
    <row r="949" spans="1:5">
      <c r="A949" s="1" t="s">
        <v>470</v>
      </c>
      <c r="B949" s="1" t="s">
        <v>477</v>
      </c>
      <c r="C949" s="1" t="s">
        <v>476</v>
      </c>
      <c r="D949" s="1" t="s">
        <v>2687</v>
      </c>
      <c r="E949" s="1" t="s">
        <v>3389</v>
      </c>
    </row>
    <row r="950" spans="1:5">
      <c r="A950" s="1" t="s">
        <v>10</v>
      </c>
      <c r="B950" s="1" t="s">
        <v>289</v>
      </c>
      <c r="C950" s="1" t="s">
        <v>288</v>
      </c>
      <c r="D950" s="1" t="s">
        <v>2685</v>
      </c>
      <c r="E950" s="1" t="s">
        <v>3389</v>
      </c>
    </row>
    <row r="951" spans="1:5">
      <c r="A951" s="1" t="s">
        <v>10</v>
      </c>
      <c r="B951" s="1" t="s">
        <v>287</v>
      </c>
      <c r="C951" s="1" t="s">
        <v>288</v>
      </c>
      <c r="D951" s="1" t="s">
        <v>2685</v>
      </c>
      <c r="E951" s="1" t="s">
        <v>3389</v>
      </c>
    </row>
    <row r="952" spans="1:5">
      <c r="A952" s="1" t="s">
        <v>485</v>
      </c>
      <c r="B952" s="1" t="s">
        <v>535</v>
      </c>
      <c r="C952" s="1" t="s">
        <v>536</v>
      </c>
      <c r="D952" s="1" t="s">
        <v>2687</v>
      </c>
      <c r="E952" s="1" t="s">
        <v>3389</v>
      </c>
    </row>
    <row r="953" spans="1:5">
      <c r="A953" s="1" t="s">
        <v>425</v>
      </c>
      <c r="B953" s="1" t="s">
        <v>432</v>
      </c>
      <c r="C953" s="1" t="s">
        <v>433</v>
      </c>
      <c r="D953" s="1" t="s">
        <v>2687</v>
      </c>
      <c r="E953" s="1" t="s">
        <v>3389</v>
      </c>
    </row>
    <row r="954" spans="1:5">
      <c r="A954" s="1" t="s">
        <v>10</v>
      </c>
      <c r="B954" s="1" t="s">
        <v>62</v>
      </c>
      <c r="C954" s="1" t="s">
        <v>63</v>
      </c>
      <c r="D954" s="1" t="s">
        <v>2686</v>
      </c>
      <c r="E954" s="1" t="s">
        <v>3389</v>
      </c>
    </row>
    <row r="955" spans="1:5">
      <c r="A955" s="1" t="s">
        <v>485</v>
      </c>
      <c r="B955" s="1" t="s">
        <v>498</v>
      </c>
      <c r="C955" s="1" t="s">
        <v>499</v>
      </c>
      <c r="D955" s="1" t="s">
        <v>2687</v>
      </c>
      <c r="E955" s="1" t="s">
        <v>3389</v>
      </c>
    </row>
    <row r="956" spans="1:5">
      <c r="A956" s="1" t="s">
        <v>485</v>
      </c>
      <c r="B956" s="1" t="s">
        <v>496</v>
      </c>
      <c r="C956" s="1" t="s">
        <v>497</v>
      </c>
      <c r="D956" s="1" t="s">
        <v>2687</v>
      </c>
      <c r="E956" s="1" t="s">
        <v>3389</v>
      </c>
    </row>
    <row r="957" spans="1:5">
      <c r="A957" s="1" t="s">
        <v>587</v>
      </c>
      <c r="B957" s="1" t="s">
        <v>588</v>
      </c>
      <c r="C957" s="1" t="s">
        <v>589</v>
      </c>
      <c r="D957" s="1" t="s">
        <v>2687</v>
      </c>
      <c r="E957" s="1" t="s">
        <v>3389</v>
      </c>
    </row>
    <row r="958" spans="1:5">
      <c r="A958" s="1" t="s">
        <v>587</v>
      </c>
      <c r="B958" s="1" t="s">
        <v>790</v>
      </c>
      <c r="C958" s="1" t="s">
        <v>788</v>
      </c>
      <c r="D958" s="1" t="s">
        <v>2686</v>
      </c>
      <c r="E958" s="1" t="s">
        <v>3389</v>
      </c>
    </row>
    <row r="959" spans="1:5">
      <c r="A959" s="1" t="s">
        <v>587</v>
      </c>
      <c r="B959" s="1" t="s">
        <v>845</v>
      </c>
      <c r="C959" s="1" t="s">
        <v>843</v>
      </c>
      <c r="D959" s="1" t="s">
        <v>2686</v>
      </c>
      <c r="E959" s="1" t="s">
        <v>3389</v>
      </c>
    </row>
    <row r="960" spans="1:5">
      <c r="A960" s="1" t="s">
        <v>10</v>
      </c>
      <c r="B960" s="1" t="s">
        <v>312</v>
      </c>
      <c r="C960" s="1" t="s">
        <v>313</v>
      </c>
      <c r="D960" s="1" t="s">
        <v>2687</v>
      </c>
      <c r="E960" s="1" t="s">
        <v>3389</v>
      </c>
    </row>
    <row r="961" spans="1:5">
      <c r="A961" s="1" t="s">
        <v>10</v>
      </c>
      <c r="B961" s="1" t="s">
        <v>382</v>
      </c>
      <c r="C961" s="1" t="s">
        <v>383</v>
      </c>
      <c r="D961" s="1" t="s">
        <v>2686</v>
      </c>
      <c r="E961" s="1" t="s">
        <v>3389</v>
      </c>
    </row>
    <row r="962" spans="1:5">
      <c r="A962" s="1" t="s">
        <v>10</v>
      </c>
      <c r="B962" s="1" t="s">
        <v>342</v>
      </c>
      <c r="C962" s="1" t="s">
        <v>343</v>
      </c>
      <c r="D962" s="1" t="s">
        <v>2686</v>
      </c>
      <c r="E962" s="1" t="s">
        <v>3389</v>
      </c>
    </row>
    <row r="963" spans="1:5">
      <c r="A963" s="1" t="s">
        <v>587</v>
      </c>
      <c r="B963" s="1" t="s">
        <v>805</v>
      </c>
      <c r="C963" s="1" t="s">
        <v>795</v>
      </c>
      <c r="D963" s="1" t="s">
        <v>2686</v>
      </c>
      <c r="E963" s="1" t="s">
        <v>3389</v>
      </c>
    </row>
    <row r="964" spans="1:5">
      <c r="A964" s="1" t="s">
        <v>10</v>
      </c>
      <c r="B964" s="1" t="s">
        <v>384</v>
      </c>
      <c r="C964" s="1" t="s">
        <v>385</v>
      </c>
      <c r="D964" s="1" t="s">
        <v>2686</v>
      </c>
      <c r="E964" s="1" t="s">
        <v>3389</v>
      </c>
    </row>
    <row r="965" spans="1:5">
      <c r="A965" s="1" t="s">
        <v>10</v>
      </c>
      <c r="B965" s="1" t="s">
        <v>386</v>
      </c>
      <c r="C965" s="1" t="s">
        <v>387</v>
      </c>
      <c r="D965" s="1" t="s">
        <v>2686</v>
      </c>
      <c r="E965" s="1" t="s">
        <v>3389</v>
      </c>
    </row>
    <row r="966" spans="1:5">
      <c r="A966" s="1" t="s">
        <v>10</v>
      </c>
      <c r="B966" s="1" t="s">
        <v>41</v>
      </c>
      <c r="C966" s="1" t="s">
        <v>40</v>
      </c>
      <c r="D966" s="1" t="s">
        <v>2687</v>
      </c>
      <c r="E966" s="1" t="s">
        <v>3389</v>
      </c>
    </row>
    <row r="967" spans="1:5">
      <c r="A967" s="1" t="s">
        <v>587</v>
      </c>
      <c r="B967" s="1" t="s">
        <v>799</v>
      </c>
      <c r="C967" s="1" t="s">
        <v>795</v>
      </c>
      <c r="D967" s="1" t="s">
        <v>2686</v>
      </c>
      <c r="E967" s="1" t="s">
        <v>3389</v>
      </c>
    </row>
    <row r="968" spans="1:5">
      <c r="A968" s="1" t="s">
        <v>470</v>
      </c>
      <c r="B968" s="1" t="s">
        <v>471</v>
      </c>
      <c r="C968" s="1" t="s">
        <v>472</v>
      </c>
      <c r="D968" s="1" t="s">
        <v>2687</v>
      </c>
      <c r="E968" s="1" t="s">
        <v>3389</v>
      </c>
    </row>
    <row r="969" spans="1:5">
      <c r="A969" s="1" t="s">
        <v>10</v>
      </c>
      <c r="B969" s="1" t="s">
        <v>186</v>
      </c>
      <c r="C969" s="1" t="s">
        <v>187</v>
      </c>
      <c r="D969" s="1" t="s">
        <v>2687</v>
      </c>
      <c r="E969" s="1" t="s">
        <v>3389</v>
      </c>
    </row>
    <row r="970" spans="1:5">
      <c r="A970" s="1" t="s">
        <v>10</v>
      </c>
      <c r="B970" s="1" t="s">
        <v>165</v>
      </c>
      <c r="C970" s="1" t="s">
        <v>166</v>
      </c>
      <c r="D970" s="1" t="s">
        <v>2685</v>
      </c>
      <c r="E970" s="1" t="s">
        <v>3389</v>
      </c>
    </row>
    <row r="971" spans="1:5">
      <c r="A971" s="1" t="s">
        <v>587</v>
      </c>
      <c r="B971" s="1" t="s">
        <v>628</v>
      </c>
      <c r="C971" s="1" t="s">
        <v>629</v>
      </c>
      <c r="D971" s="1" t="s">
        <v>2687</v>
      </c>
      <c r="E971" s="1" t="s">
        <v>3389</v>
      </c>
    </row>
    <row r="972" spans="1:5">
      <c r="A972" s="1" t="s">
        <v>587</v>
      </c>
      <c r="B972" s="1" t="s">
        <v>658</v>
      </c>
      <c r="C972" s="1" t="s">
        <v>657</v>
      </c>
      <c r="D972" s="1" t="s">
        <v>2687</v>
      </c>
      <c r="E972" s="1" t="s">
        <v>3389</v>
      </c>
    </row>
    <row r="973" spans="1:5">
      <c r="A973" s="1" t="s">
        <v>587</v>
      </c>
      <c r="B973" s="1" t="s">
        <v>656</v>
      </c>
      <c r="C973" s="1" t="s">
        <v>657</v>
      </c>
      <c r="D973" s="1" t="s">
        <v>2687</v>
      </c>
      <c r="E973" s="1" t="s">
        <v>3389</v>
      </c>
    </row>
    <row r="974" spans="1:5">
      <c r="A974" s="1" t="s">
        <v>10</v>
      </c>
      <c r="B974" s="1" t="s">
        <v>179</v>
      </c>
      <c r="C974" s="1" t="s">
        <v>180</v>
      </c>
      <c r="D974" s="1" t="s">
        <v>2685</v>
      </c>
      <c r="E974" s="1" t="s">
        <v>3389</v>
      </c>
    </row>
    <row r="975" spans="1:5">
      <c r="A975" s="1" t="s">
        <v>485</v>
      </c>
      <c r="B975" s="1" t="s">
        <v>533</v>
      </c>
      <c r="C975" s="1" t="s">
        <v>534</v>
      </c>
      <c r="D975" s="1" t="s">
        <v>2687</v>
      </c>
      <c r="E975" s="1" t="s">
        <v>3389</v>
      </c>
    </row>
    <row r="976" spans="1:5">
      <c r="A976" s="1" t="s">
        <v>485</v>
      </c>
      <c r="B976" s="1" t="s">
        <v>531</v>
      </c>
      <c r="C976" s="1" t="s">
        <v>532</v>
      </c>
      <c r="D976" s="1" t="s">
        <v>2687</v>
      </c>
      <c r="E976" s="1" t="s">
        <v>3389</v>
      </c>
    </row>
    <row r="977" spans="1:5">
      <c r="A977" s="1" t="s">
        <v>587</v>
      </c>
      <c r="B977" s="1" t="s">
        <v>1009</v>
      </c>
      <c r="C977" s="1" t="s">
        <v>1008</v>
      </c>
      <c r="D977" s="1" t="s">
        <v>2687</v>
      </c>
      <c r="E977" s="1" t="s">
        <v>3389</v>
      </c>
    </row>
    <row r="978" spans="1:5">
      <c r="A978" s="1" t="s">
        <v>587</v>
      </c>
      <c r="B978" s="1" t="s">
        <v>1013</v>
      </c>
      <c r="C978" s="1" t="s">
        <v>1011</v>
      </c>
      <c r="D978" s="1" t="s">
        <v>2687</v>
      </c>
      <c r="E978" s="1" t="s">
        <v>3389</v>
      </c>
    </row>
    <row r="979" spans="1:5">
      <c r="A979" s="1" t="s">
        <v>587</v>
      </c>
      <c r="B979" s="1" t="s">
        <v>991</v>
      </c>
      <c r="C979" s="1" t="s">
        <v>990</v>
      </c>
      <c r="D979" s="1" t="s">
        <v>2687</v>
      </c>
      <c r="E979" s="1" t="s">
        <v>3389</v>
      </c>
    </row>
    <row r="980" spans="1:5">
      <c r="A980" s="1" t="s">
        <v>587</v>
      </c>
      <c r="B980" s="1" t="s">
        <v>1018</v>
      </c>
      <c r="C980" s="1" t="s">
        <v>1019</v>
      </c>
      <c r="D980" s="1" t="s">
        <v>2687</v>
      </c>
      <c r="E980" s="1" t="s">
        <v>3389</v>
      </c>
    </row>
    <row r="981" spans="1:5">
      <c r="A981" s="1" t="s">
        <v>485</v>
      </c>
      <c r="B981" s="1" t="s">
        <v>550</v>
      </c>
      <c r="C981" s="1" t="s">
        <v>551</v>
      </c>
      <c r="D981" s="1" t="s">
        <v>2687</v>
      </c>
      <c r="E981" s="1" t="s">
        <v>3389</v>
      </c>
    </row>
    <row r="982" spans="1:5">
      <c r="A982" s="1" t="s">
        <v>425</v>
      </c>
      <c r="B982" s="1" t="s">
        <v>458</v>
      </c>
      <c r="C982" s="1" t="s">
        <v>459</v>
      </c>
      <c r="D982" s="1" t="s">
        <v>2687</v>
      </c>
      <c r="E982" s="1" t="s">
        <v>3389</v>
      </c>
    </row>
    <row r="983" spans="1:5">
      <c r="A983" s="1" t="s">
        <v>587</v>
      </c>
      <c r="B983" s="1" t="s">
        <v>757</v>
      </c>
      <c r="C983" s="1" t="s">
        <v>756</v>
      </c>
      <c r="D983" s="1" t="s">
        <v>2687</v>
      </c>
      <c r="E983" s="1" t="s">
        <v>3389</v>
      </c>
    </row>
    <row r="984" spans="1:5">
      <c r="A984" s="1" t="s">
        <v>587</v>
      </c>
      <c r="B984" s="1" t="s">
        <v>762</v>
      </c>
      <c r="C984" s="1" t="s">
        <v>761</v>
      </c>
      <c r="D984" s="1" t="s">
        <v>2687</v>
      </c>
      <c r="E984" s="1" t="s">
        <v>3389</v>
      </c>
    </row>
    <row r="985" spans="1:5">
      <c r="A985" s="1" t="s">
        <v>587</v>
      </c>
      <c r="B985" s="1" t="s">
        <v>736</v>
      </c>
      <c r="C985" s="1" t="s">
        <v>737</v>
      </c>
      <c r="D985" s="1" t="s">
        <v>2687</v>
      </c>
      <c r="E985" s="1" t="s">
        <v>3389</v>
      </c>
    </row>
    <row r="986" spans="1:5">
      <c r="A986" s="1" t="s">
        <v>587</v>
      </c>
      <c r="B986" s="1" t="s">
        <v>755</v>
      </c>
      <c r="C986" s="1" t="s">
        <v>756</v>
      </c>
      <c r="D986" s="1" t="s">
        <v>2687</v>
      </c>
      <c r="E986" s="1" t="s">
        <v>3389</v>
      </c>
    </row>
    <row r="987" spans="1:5">
      <c r="A987" s="1" t="s">
        <v>10</v>
      </c>
      <c r="B987" s="1" t="s">
        <v>190</v>
      </c>
      <c r="C987" s="1" t="s">
        <v>189</v>
      </c>
      <c r="D987" s="1" t="s">
        <v>2685</v>
      </c>
      <c r="E987" s="1" t="s">
        <v>3389</v>
      </c>
    </row>
    <row r="988" spans="1:5">
      <c r="A988" s="1" t="s">
        <v>10</v>
      </c>
      <c r="B988" s="1" t="s">
        <v>92</v>
      </c>
      <c r="C988" s="1" t="s">
        <v>93</v>
      </c>
      <c r="D988" s="1" t="s">
        <v>2687</v>
      </c>
      <c r="E988" s="1" t="s">
        <v>3389</v>
      </c>
    </row>
    <row r="989" spans="1:5">
      <c r="A989" s="1" t="s">
        <v>10</v>
      </c>
      <c r="B989" s="1" t="s">
        <v>188</v>
      </c>
      <c r="C989" s="1" t="s">
        <v>189</v>
      </c>
      <c r="D989" s="1" t="s">
        <v>2685</v>
      </c>
      <c r="E989" s="1" t="s">
        <v>3389</v>
      </c>
    </row>
    <row r="990" spans="1:5">
      <c r="A990" s="1" t="s">
        <v>587</v>
      </c>
      <c r="B990" s="1" t="s">
        <v>917</v>
      </c>
      <c r="C990" s="1" t="s">
        <v>915</v>
      </c>
      <c r="D990" s="1" t="s">
        <v>2687</v>
      </c>
      <c r="E990" s="1" t="s">
        <v>3389</v>
      </c>
    </row>
    <row r="991" spans="1:5">
      <c r="A991" s="1" t="s">
        <v>10</v>
      </c>
      <c r="B991" s="1" t="s">
        <v>149</v>
      </c>
      <c r="C991" s="1" t="s">
        <v>150</v>
      </c>
      <c r="D991" s="1" t="s">
        <v>2686</v>
      </c>
      <c r="E991" s="1" t="s">
        <v>3389</v>
      </c>
    </row>
    <row r="992" spans="1:5">
      <c r="A992" s="1" t="s">
        <v>587</v>
      </c>
      <c r="B992" s="1" t="s">
        <v>725</v>
      </c>
      <c r="C992" s="1" t="s">
        <v>724</v>
      </c>
      <c r="D992" s="1" t="s">
        <v>2687</v>
      </c>
      <c r="E992" s="1" t="s">
        <v>3389</v>
      </c>
    </row>
    <row r="993" spans="1:5">
      <c r="A993" s="1" t="s">
        <v>485</v>
      </c>
      <c r="B993" s="1" t="s">
        <v>517</v>
      </c>
      <c r="C993" s="1" t="s">
        <v>518</v>
      </c>
      <c r="D993" s="1" t="s">
        <v>2687</v>
      </c>
      <c r="E993" s="1" t="s">
        <v>3389</v>
      </c>
    </row>
    <row r="994" spans="1:5">
      <c r="A994" s="1" t="s">
        <v>587</v>
      </c>
      <c r="B994" s="1" t="s">
        <v>606</v>
      </c>
      <c r="C994" s="1" t="s">
        <v>605</v>
      </c>
      <c r="D994" s="1" t="s">
        <v>2687</v>
      </c>
      <c r="E994" s="1" t="s">
        <v>3389</v>
      </c>
    </row>
    <row r="995" spans="1:5">
      <c r="A995" s="1" t="s">
        <v>10</v>
      </c>
      <c r="B995" s="1" t="s">
        <v>139</v>
      </c>
      <c r="C995" s="1" t="s">
        <v>140</v>
      </c>
      <c r="D995" s="1" t="s">
        <v>2685</v>
      </c>
      <c r="E995" s="1" t="s">
        <v>3389</v>
      </c>
    </row>
    <row r="996" spans="1:5">
      <c r="A996" s="1" t="s">
        <v>587</v>
      </c>
      <c r="B996" s="1" t="s">
        <v>916</v>
      </c>
      <c r="C996" s="1" t="s">
        <v>915</v>
      </c>
      <c r="D996" s="1" t="s">
        <v>2687</v>
      </c>
      <c r="E996" s="1" t="s">
        <v>3389</v>
      </c>
    </row>
    <row r="997" spans="1:5">
      <c r="A997" s="1" t="s">
        <v>587</v>
      </c>
      <c r="B997" s="1" t="s">
        <v>914</v>
      </c>
      <c r="C997" s="1" t="s">
        <v>915</v>
      </c>
      <c r="D997" s="1" t="s">
        <v>2687</v>
      </c>
      <c r="E997" s="1" t="s">
        <v>3389</v>
      </c>
    </row>
    <row r="998" spans="1:5">
      <c r="A998" s="1" t="s">
        <v>587</v>
      </c>
      <c r="B998" s="1" t="s">
        <v>1045</v>
      </c>
      <c r="C998" s="1" t="s">
        <v>1046</v>
      </c>
      <c r="D998" s="1" t="s">
        <v>2687</v>
      </c>
      <c r="E998" s="1" t="s">
        <v>3389</v>
      </c>
    </row>
    <row r="999" spans="1:5">
      <c r="A999" s="1" t="s">
        <v>485</v>
      </c>
      <c r="B999" s="1" t="s">
        <v>502</v>
      </c>
      <c r="C999" s="1" t="s">
        <v>2733</v>
      </c>
      <c r="D999" s="1" t="s">
        <v>2687</v>
      </c>
      <c r="E999" s="1" t="s">
        <v>3389</v>
      </c>
    </row>
    <row r="1000" spans="1:5">
      <c r="A1000" s="1" t="s">
        <v>587</v>
      </c>
      <c r="B1000" s="1" t="s">
        <v>653</v>
      </c>
      <c r="C1000" s="1" t="s">
        <v>654</v>
      </c>
      <c r="D1000" s="1" t="s">
        <v>2687</v>
      </c>
      <c r="E1000" s="1" t="s">
        <v>3389</v>
      </c>
    </row>
    <row r="1001" spans="1:5">
      <c r="A1001" s="1" t="s">
        <v>587</v>
      </c>
      <c r="B1001" s="1" t="s">
        <v>932</v>
      </c>
      <c r="C1001" s="1" t="s">
        <v>931</v>
      </c>
      <c r="D1001" s="1" t="s">
        <v>2687</v>
      </c>
      <c r="E1001" s="1" t="s">
        <v>3389</v>
      </c>
    </row>
    <row r="1002" spans="1:5">
      <c r="A1002" s="1" t="s">
        <v>587</v>
      </c>
      <c r="B1002" s="1" t="s">
        <v>1020</v>
      </c>
      <c r="C1002" s="1" t="s">
        <v>1021</v>
      </c>
      <c r="D1002" s="1" t="s">
        <v>2687</v>
      </c>
      <c r="E1002" s="1" t="s">
        <v>3389</v>
      </c>
    </row>
    <row r="1003" spans="1:5">
      <c r="A1003" s="1" t="s">
        <v>587</v>
      </c>
      <c r="B1003" s="1" t="s">
        <v>1030</v>
      </c>
      <c r="C1003" s="1" t="s">
        <v>1031</v>
      </c>
      <c r="D1003" s="1" t="s">
        <v>2687</v>
      </c>
      <c r="E1003" s="1" t="s">
        <v>3389</v>
      </c>
    </row>
    <row r="1004" spans="1:5">
      <c r="A1004" s="1" t="s">
        <v>587</v>
      </c>
      <c r="B1004" s="1" t="s">
        <v>852</v>
      </c>
      <c r="C1004" s="1" t="s">
        <v>853</v>
      </c>
      <c r="D1004" s="1" t="s">
        <v>2686</v>
      </c>
      <c r="E1004" s="1" t="s">
        <v>3389</v>
      </c>
    </row>
    <row r="1005" spans="1:5">
      <c r="A1005" s="1" t="s">
        <v>10</v>
      </c>
      <c r="B1005" s="1" t="s">
        <v>172</v>
      </c>
      <c r="C1005" s="1" t="s">
        <v>173</v>
      </c>
      <c r="D1005" s="1" t="s">
        <v>2685</v>
      </c>
      <c r="E1005" s="1" t="s">
        <v>3389</v>
      </c>
    </row>
    <row r="1006" spans="1:5">
      <c r="A1006" s="1" t="s">
        <v>10</v>
      </c>
      <c r="B1006" t="s">
        <v>171</v>
      </c>
      <c r="C1006" t="s">
        <v>170</v>
      </c>
      <c r="D1006" s="1" t="s">
        <v>2685</v>
      </c>
      <c r="E1006" s="1" t="s">
        <v>3389</v>
      </c>
    </row>
    <row r="1007" spans="1:5">
      <c r="A1007" s="1" t="s">
        <v>10</v>
      </c>
      <c r="B1007" t="s">
        <v>176</v>
      </c>
      <c r="C1007" t="s">
        <v>177</v>
      </c>
      <c r="D1007" s="1" t="s">
        <v>2685</v>
      </c>
      <c r="E1007" s="1" t="s">
        <v>3389</v>
      </c>
    </row>
    <row r="1008" spans="1:5">
      <c r="A1008" s="1" t="s">
        <v>10</v>
      </c>
      <c r="B1008" s="1" t="s">
        <v>169</v>
      </c>
      <c r="C1008" s="1" t="s">
        <v>170</v>
      </c>
      <c r="D1008" s="1" t="s">
        <v>2685</v>
      </c>
      <c r="E1008" s="1" t="s">
        <v>3389</v>
      </c>
    </row>
    <row r="1009" spans="1:5">
      <c r="A1009" s="1" t="s">
        <v>587</v>
      </c>
      <c r="B1009" s="1" t="s">
        <v>872</v>
      </c>
      <c r="C1009" s="1" t="s">
        <v>873</v>
      </c>
      <c r="D1009" s="1" t="s">
        <v>2686</v>
      </c>
      <c r="E1009" s="1" t="s">
        <v>3389</v>
      </c>
    </row>
    <row r="1010" spans="1:5">
      <c r="A1010" s="1" t="s">
        <v>587</v>
      </c>
      <c r="B1010" t="s">
        <v>780</v>
      </c>
      <c r="C1010" t="s">
        <v>781</v>
      </c>
      <c r="D1010" s="1" t="s">
        <v>2687</v>
      </c>
      <c r="E1010" s="1" t="s">
        <v>3389</v>
      </c>
    </row>
    <row r="1011" spans="1:5">
      <c r="A1011" s="1" t="s">
        <v>10</v>
      </c>
      <c r="B1011" s="1" t="s">
        <v>198</v>
      </c>
      <c r="C1011" s="1" t="s">
        <v>199</v>
      </c>
      <c r="D1011" s="1" t="s">
        <v>2687</v>
      </c>
      <c r="E1011" s="1" t="s">
        <v>3389</v>
      </c>
    </row>
    <row r="1012" spans="1:5">
      <c r="A1012" s="1" t="s">
        <v>587</v>
      </c>
      <c r="B1012" s="1" t="s">
        <v>950</v>
      </c>
      <c r="C1012" s="1" t="s">
        <v>951</v>
      </c>
      <c r="D1012" s="1" t="s">
        <v>2687</v>
      </c>
      <c r="E1012" s="1" t="s">
        <v>3389</v>
      </c>
    </row>
    <row r="1013" spans="1:5">
      <c r="A1013" s="1" t="s">
        <v>587</v>
      </c>
      <c r="B1013" s="1" t="s">
        <v>928</v>
      </c>
      <c r="C1013" s="1" t="s">
        <v>929</v>
      </c>
      <c r="D1013" s="1" t="s">
        <v>2687</v>
      </c>
      <c r="E1013" s="1" t="s">
        <v>3389</v>
      </c>
    </row>
    <row r="1014" spans="1:5">
      <c r="A1014" s="1" t="s">
        <v>10</v>
      </c>
      <c r="B1014" t="s">
        <v>290</v>
      </c>
      <c r="C1014" t="s">
        <v>291</v>
      </c>
      <c r="D1014" s="1" t="s">
        <v>2687</v>
      </c>
      <c r="E1014" s="1" t="s">
        <v>3389</v>
      </c>
    </row>
    <row r="1015" spans="1:5">
      <c r="A1015" s="1" t="s">
        <v>10</v>
      </c>
      <c r="B1015" t="s">
        <v>292</v>
      </c>
      <c r="C1015" t="s">
        <v>293</v>
      </c>
      <c r="D1015" s="1" t="s">
        <v>2687</v>
      </c>
      <c r="E1015" s="1" t="s">
        <v>3389</v>
      </c>
    </row>
    <row r="1016" spans="1:5">
      <c r="A1016" s="1" t="s">
        <v>10</v>
      </c>
      <c r="B1016" s="1" t="s">
        <v>296</v>
      </c>
      <c r="C1016" s="1" t="s">
        <v>295</v>
      </c>
      <c r="D1016" s="1" t="s">
        <v>2687</v>
      </c>
      <c r="E1016" s="1" t="s">
        <v>3389</v>
      </c>
    </row>
    <row r="1017" spans="1:5">
      <c r="A1017" s="1" t="s">
        <v>10</v>
      </c>
      <c r="B1017" t="s">
        <v>294</v>
      </c>
      <c r="C1017" t="s">
        <v>295</v>
      </c>
      <c r="D1017" s="1" t="s">
        <v>2687</v>
      </c>
      <c r="E1017" s="1" t="s">
        <v>3389</v>
      </c>
    </row>
    <row r="1018" spans="1:5">
      <c r="A1018" s="1" t="s">
        <v>10</v>
      </c>
      <c r="B1018" s="1" t="s">
        <v>86</v>
      </c>
      <c r="C1018" s="1" t="s">
        <v>87</v>
      </c>
      <c r="D1018" s="1" t="s">
        <v>2687</v>
      </c>
      <c r="E1018" s="1" t="s">
        <v>3389</v>
      </c>
    </row>
    <row r="1019" spans="1:5">
      <c r="A1019" s="1" t="s">
        <v>10</v>
      </c>
      <c r="B1019" t="s">
        <v>228</v>
      </c>
      <c r="C1019" t="s">
        <v>229</v>
      </c>
      <c r="D1019" s="1" t="s">
        <v>2687</v>
      </c>
      <c r="E1019" s="1" t="s">
        <v>3389</v>
      </c>
    </row>
    <row r="1020" spans="1:5">
      <c r="A1020" s="1" t="s">
        <v>10</v>
      </c>
      <c r="B1020" t="s">
        <v>141</v>
      </c>
      <c r="C1020" t="s">
        <v>142</v>
      </c>
      <c r="D1020" s="1" t="s">
        <v>2685</v>
      </c>
      <c r="E1020" s="1" t="s">
        <v>3389</v>
      </c>
    </row>
    <row r="1021" spans="1:5">
      <c r="A1021" s="1" t="s">
        <v>587</v>
      </c>
      <c r="B1021" t="s">
        <v>722</v>
      </c>
      <c r="C1021" t="s">
        <v>721</v>
      </c>
      <c r="D1021" s="1" t="s">
        <v>2687</v>
      </c>
      <c r="E1021" s="1" t="s">
        <v>3389</v>
      </c>
    </row>
    <row r="1022" spans="1:5">
      <c r="A1022" s="1" t="s">
        <v>1106</v>
      </c>
      <c r="B1022" s="1" t="s">
        <v>1124</v>
      </c>
      <c r="C1022" s="1" t="s">
        <v>1125</v>
      </c>
      <c r="D1022" s="1" t="s">
        <v>2687</v>
      </c>
      <c r="E1022" s="1" t="s">
        <v>3389</v>
      </c>
    </row>
    <row r="1023" spans="1:5">
      <c r="A1023" s="1" t="s">
        <v>587</v>
      </c>
      <c r="B1023" t="s">
        <v>936</v>
      </c>
      <c r="C1023" t="s">
        <v>937</v>
      </c>
      <c r="D1023" s="1" t="s">
        <v>2687</v>
      </c>
      <c r="E1023" s="1" t="s">
        <v>3389</v>
      </c>
    </row>
    <row r="1024" spans="1:5">
      <c r="A1024" s="1" t="s">
        <v>10</v>
      </c>
      <c r="B1024" s="1" t="s">
        <v>96</v>
      </c>
      <c r="C1024" s="1" t="s">
        <v>97</v>
      </c>
      <c r="D1024" s="1" t="s">
        <v>2687</v>
      </c>
      <c r="E1024" s="1" t="s">
        <v>3389</v>
      </c>
    </row>
    <row r="1025" spans="1:5">
      <c r="A1025" s="1" t="s">
        <v>10</v>
      </c>
      <c r="B1025" s="1" t="s">
        <v>94</v>
      </c>
      <c r="C1025" s="1" t="s">
        <v>95</v>
      </c>
      <c r="D1025" s="1" t="s">
        <v>2687</v>
      </c>
      <c r="E1025" s="1" t="s">
        <v>3389</v>
      </c>
    </row>
    <row r="1026" spans="1:5">
      <c r="A1026" s="1" t="s">
        <v>10</v>
      </c>
      <c r="B1026" s="1" t="s">
        <v>114</v>
      </c>
      <c r="C1026" s="1" t="s">
        <v>115</v>
      </c>
      <c r="D1026" s="1" t="s">
        <v>2687</v>
      </c>
      <c r="E1026" s="1" t="s">
        <v>3389</v>
      </c>
    </row>
    <row r="1027" spans="1:5">
      <c r="A1027" s="1" t="s">
        <v>587</v>
      </c>
      <c r="B1027" s="1" t="s">
        <v>1099</v>
      </c>
      <c r="C1027" s="1" t="s">
        <v>1100</v>
      </c>
      <c r="D1027" s="1" t="s">
        <v>2687</v>
      </c>
      <c r="E1027" s="1" t="s">
        <v>3389</v>
      </c>
    </row>
    <row r="1028" spans="1:5">
      <c r="A1028" s="1" t="s">
        <v>587</v>
      </c>
      <c r="B1028" s="1" t="s">
        <v>623</v>
      </c>
      <c r="C1028" s="1" t="s">
        <v>624</v>
      </c>
      <c r="D1028" s="1" t="s">
        <v>2687</v>
      </c>
      <c r="E1028" s="1" t="s">
        <v>3389</v>
      </c>
    </row>
    <row r="1029" spans="1:5">
      <c r="A1029" s="1" t="s">
        <v>587</v>
      </c>
      <c r="B1029" s="1" t="s">
        <v>627</v>
      </c>
      <c r="C1029" s="1" t="s">
        <v>626</v>
      </c>
      <c r="D1029" s="1" t="s">
        <v>2687</v>
      </c>
      <c r="E1029" s="1" t="s">
        <v>3389</v>
      </c>
    </row>
    <row r="1030" spans="1:5">
      <c r="A1030" s="1" t="s">
        <v>587</v>
      </c>
      <c r="B1030" s="1" t="s">
        <v>644</v>
      </c>
      <c r="C1030" s="1" t="s">
        <v>643</v>
      </c>
      <c r="D1030" s="1" t="s">
        <v>2687</v>
      </c>
      <c r="E1030" s="1" t="s">
        <v>3389</v>
      </c>
    </row>
    <row r="1031" spans="1:5">
      <c r="A1031" s="1" t="s">
        <v>587</v>
      </c>
      <c r="B1031" s="1" t="s">
        <v>645</v>
      </c>
      <c r="C1031" s="1" t="s">
        <v>646</v>
      </c>
      <c r="D1031" s="1" t="s">
        <v>2687</v>
      </c>
      <c r="E1031" s="1" t="s">
        <v>3389</v>
      </c>
    </row>
    <row r="1032" spans="1:5">
      <c r="A1032" s="1" t="s">
        <v>587</v>
      </c>
      <c r="B1032" s="1" t="s">
        <v>594</v>
      </c>
      <c r="C1032" s="1" t="s">
        <v>593</v>
      </c>
      <c r="D1032" s="1" t="s">
        <v>2687</v>
      </c>
      <c r="E1032" s="1" t="s">
        <v>3389</v>
      </c>
    </row>
    <row r="1033" spans="1:5">
      <c r="A1033" s="1" t="s">
        <v>587</v>
      </c>
      <c r="B1033" t="s">
        <v>592</v>
      </c>
      <c r="C1033" t="s">
        <v>593</v>
      </c>
      <c r="D1033" s="1" t="s">
        <v>2687</v>
      </c>
      <c r="E1033" s="1" t="s">
        <v>3389</v>
      </c>
    </row>
    <row r="1034" spans="1:5">
      <c r="A1034" s="1" t="s">
        <v>587</v>
      </c>
      <c r="B1034" s="1" t="s">
        <v>621</v>
      </c>
      <c r="C1034" s="1" t="s">
        <v>622</v>
      </c>
      <c r="D1034" s="1" t="s">
        <v>2687</v>
      </c>
      <c r="E1034" s="1" t="s">
        <v>3389</v>
      </c>
    </row>
    <row r="1035" spans="1:5">
      <c r="A1035" s="1" t="s">
        <v>10</v>
      </c>
      <c r="B1035" s="1" t="s">
        <v>33</v>
      </c>
      <c r="C1035" s="1" t="s">
        <v>34</v>
      </c>
      <c r="D1035" s="1" t="s">
        <v>2687</v>
      </c>
      <c r="E1035" s="1" t="s">
        <v>3389</v>
      </c>
    </row>
    <row r="1036" spans="1:5">
      <c r="A1036" s="1" t="s">
        <v>587</v>
      </c>
      <c r="B1036" s="1" t="s">
        <v>760</v>
      </c>
      <c r="C1036" s="1" t="s">
        <v>761</v>
      </c>
      <c r="D1036" s="1" t="s">
        <v>2687</v>
      </c>
      <c r="E1036" s="1" t="s">
        <v>3389</v>
      </c>
    </row>
    <row r="1037" spans="1:5">
      <c r="A1037" s="1" t="s">
        <v>10</v>
      </c>
      <c r="B1037" s="1" t="s">
        <v>280</v>
      </c>
      <c r="C1037" s="1" t="s">
        <v>281</v>
      </c>
      <c r="D1037" s="1" t="s">
        <v>2685</v>
      </c>
      <c r="E1037" s="1" t="s">
        <v>3389</v>
      </c>
    </row>
    <row r="1038" spans="1:5">
      <c r="A1038" s="1" t="s">
        <v>1161</v>
      </c>
      <c r="B1038" s="1" t="s">
        <v>1169</v>
      </c>
      <c r="C1038" s="1" t="s">
        <v>1170</v>
      </c>
      <c r="D1038" s="1" t="s">
        <v>2687</v>
      </c>
      <c r="E1038" s="1" t="s">
        <v>3389</v>
      </c>
    </row>
    <row r="1039" spans="1:5">
      <c r="A1039" s="1" t="s">
        <v>587</v>
      </c>
      <c r="B1039" s="1" t="s">
        <v>710</v>
      </c>
      <c r="C1039" s="1" t="s">
        <v>711</v>
      </c>
      <c r="D1039" s="1" t="s">
        <v>2687</v>
      </c>
      <c r="E1039" s="1" t="s">
        <v>3389</v>
      </c>
    </row>
    <row r="1040" spans="1:5">
      <c r="A1040" s="1" t="s">
        <v>587</v>
      </c>
      <c r="B1040" s="1" t="s">
        <v>714</v>
      </c>
      <c r="C1040" s="1" t="s">
        <v>713</v>
      </c>
      <c r="D1040" s="1" t="s">
        <v>2687</v>
      </c>
      <c r="E1040" s="1" t="s">
        <v>3389</v>
      </c>
    </row>
    <row r="1041" spans="1:5">
      <c r="A1041" s="1" t="s">
        <v>587</v>
      </c>
      <c r="B1041" s="1" t="s">
        <v>898</v>
      </c>
      <c r="C1041" s="1" t="s">
        <v>899</v>
      </c>
      <c r="D1041" s="1" t="s">
        <v>2687</v>
      </c>
      <c r="E1041" s="1" t="s">
        <v>3389</v>
      </c>
    </row>
    <row r="1042" spans="1:5">
      <c r="A1042" s="1" t="s">
        <v>587</v>
      </c>
      <c r="B1042" s="1" t="s">
        <v>1083</v>
      </c>
      <c r="C1042" s="1" t="s">
        <v>1084</v>
      </c>
      <c r="D1042" s="1" t="s">
        <v>2687</v>
      </c>
      <c r="E1042" s="1" t="s">
        <v>3389</v>
      </c>
    </row>
    <row r="1043" spans="1:5">
      <c r="A1043" s="1" t="s">
        <v>10</v>
      </c>
      <c r="B1043" s="1" t="s">
        <v>76</v>
      </c>
      <c r="C1043" s="1" t="s">
        <v>77</v>
      </c>
      <c r="D1043" s="1" t="s">
        <v>2687</v>
      </c>
      <c r="E1043" s="1" t="s">
        <v>3389</v>
      </c>
    </row>
    <row r="1044" spans="1:5">
      <c r="A1044" s="1" t="s">
        <v>10</v>
      </c>
      <c r="B1044" s="1" t="s">
        <v>72</v>
      </c>
      <c r="C1044" s="1" t="s">
        <v>73</v>
      </c>
      <c r="D1044" s="1" t="s">
        <v>2687</v>
      </c>
      <c r="E1044" s="1" t="s">
        <v>3389</v>
      </c>
    </row>
    <row r="1045" spans="1:5">
      <c r="A1045" s="1" t="s">
        <v>587</v>
      </c>
      <c r="B1045" s="1" t="s">
        <v>987</v>
      </c>
      <c r="C1045" s="1" t="s">
        <v>988</v>
      </c>
      <c r="D1045" s="1" t="s">
        <v>2687</v>
      </c>
      <c r="E1045" s="1" t="s">
        <v>3389</v>
      </c>
    </row>
    <row r="1046" spans="1:5">
      <c r="A1046" s="1" t="s">
        <v>485</v>
      </c>
      <c r="B1046" s="1" t="s">
        <v>548</v>
      </c>
      <c r="C1046" s="1" t="s">
        <v>549</v>
      </c>
      <c r="D1046" s="1" t="s">
        <v>2687</v>
      </c>
      <c r="E1046" s="1" t="s">
        <v>3389</v>
      </c>
    </row>
    <row r="1047" spans="1:5">
      <c r="A1047" s="1" t="s">
        <v>587</v>
      </c>
      <c r="B1047" s="1" t="s">
        <v>712</v>
      </c>
      <c r="C1047" s="1" t="s">
        <v>713</v>
      </c>
      <c r="D1047" s="1" t="s">
        <v>2687</v>
      </c>
      <c r="E1047" s="1" t="s">
        <v>3389</v>
      </c>
    </row>
    <row r="1048" spans="1:5">
      <c r="A1048" s="1" t="s">
        <v>10</v>
      </c>
      <c r="B1048" s="1" t="s">
        <v>52</v>
      </c>
      <c r="C1048" s="1" t="s">
        <v>53</v>
      </c>
      <c r="D1048" s="1" t="s">
        <v>2687</v>
      </c>
      <c r="E1048" s="1" t="s">
        <v>3389</v>
      </c>
    </row>
    <row r="1049" spans="1:5">
      <c r="A1049" s="1" t="s">
        <v>587</v>
      </c>
      <c r="B1049" s="1" t="s">
        <v>1055</v>
      </c>
      <c r="C1049" s="1" t="s">
        <v>1056</v>
      </c>
      <c r="D1049" s="1" t="s">
        <v>2687</v>
      </c>
      <c r="E1049" s="1" t="s">
        <v>3389</v>
      </c>
    </row>
    <row r="1050" spans="1:5">
      <c r="A1050" s="1" t="s">
        <v>10</v>
      </c>
      <c r="B1050" s="1" t="s">
        <v>273</v>
      </c>
      <c r="C1050" s="1" t="s">
        <v>274</v>
      </c>
      <c r="D1050" s="1" t="s">
        <v>2687</v>
      </c>
      <c r="E1050" s="1" t="s">
        <v>3389</v>
      </c>
    </row>
    <row r="1051" spans="1:5">
      <c r="A1051" s="1" t="s">
        <v>1106</v>
      </c>
      <c r="B1051" t="s">
        <v>1112</v>
      </c>
      <c r="C1051" t="s">
        <v>1113</v>
      </c>
      <c r="D1051" s="1" t="s">
        <v>2687</v>
      </c>
      <c r="E1051" s="1" t="s">
        <v>3389</v>
      </c>
    </row>
    <row r="1052" spans="1:5">
      <c r="A1052" s="1" t="s">
        <v>587</v>
      </c>
      <c r="B1052" s="1" t="s">
        <v>830</v>
      </c>
      <c r="C1052" s="1" t="s">
        <v>829</v>
      </c>
      <c r="D1052" s="1" t="s">
        <v>2687</v>
      </c>
      <c r="E1052" s="1" t="s">
        <v>3389</v>
      </c>
    </row>
    <row r="1053" spans="1:5">
      <c r="A1053" s="1" t="s">
        <v>587</v>
      </c>
      <c r="B1053" s="1" t="s">
        <v>1027</v>
      </c>
      <c r="C1053" s="1" t="s">
        <v>1026</v>
      </c>
      <c r="D1053" s="1" t="s">
        <v>2687</v>
      </c>
      <c r="E1053" s="1" t="s">
        <v>3389</v>
      </c>
    </row>
    <row r="1054" spans="1:5">
      <c r="A1054" s="1" t="s">
        <v>10</v>
      </c>
      <c r="B1054" s="1" t="s">
        <v>19</v>
      </c>
      <c r="C1054" s="1" t="s">
        <v>20</v>
      </c>
      <c r="D1054" s="1" t="s">
        <v>2687</v>
      </c>
      <c r="E1054" s="1" t="s">
        <v>3389</v>
      </c>
    </row>
    <row r="1055" spans="1:5">
      <c r="A1055" s="1" t="s">
        <v>485</v>
      </c>
      <c r="B1055" s="1" t="s">
        <v>554</v>
      </c>
      <c r="C1055" s="1" t="s">
        <v>555</v>
      </c>
      <c r="D1055" s="1" t="s">
        <v>2686</v>
      </c>
      <c r="E1055" s="1" t="s">
        <v>3389</v>
      </c>
    </row>
    <row r="1056" spans="1:5">
      <c r="A1056" s="1" t="s">
        <v>587</v>
      </c>
      <c r="B1056" s="1" t="s">
        <v>992</v>
      </c>
      <c r="C1056" s="1" t="s">
        <v>993</v>
      </c>
      <c r="D1056" s="1" t="s">
        <v>2687</v>
      </c>
      <c r="E1056" s="1" t="s">
        <v>3389</v>
      </c>
    </row>
    <row r="1057" spans="1:5">
      <c r="A1057" s="1" t="s">
        <v>587</v>
      </c>
      <c r="B1057" s="1" t="s">
        <v>674</v>
      </c>
      <c r="C1057" s="1" t="s">
        <v>675</v>
      </c>
      <c r="D1057" s="1" t="s">
        <v>2687</v>
      </c>
      <c r="E1057" s="1" t="s">
        <v>3389</v>
      </c>
    </row>
    <row r="1058" spans="1:5">
      <c r="A1058" s="1" t="s">
        <v>485</v>
      </c>
      <c r="B1058" s="1" t="s">
        <v>552</v>
      </c>
      <c r="C1058" s="1" t="s">
        <v>553</v>
      </c>
      <c r="D1058" s="1" t="s">
        <v>2686</v>
      </c>
      <c r="E1058" s="1" t="s">
        <v>3389</v>
      </c>
    </row>
    <row r="1059" spans="1:5">
      <c r="A1059" s="1" t="s">
        <v>485</v>
      </c>
      <c r="B1059" s="1" t="s">
        <v>507</v>
      </c>
      <c r="C1059" s="1" t="s">
        <v>508</v>
      </c>
      <c r="D1059" s="1" t="s">
        <v>2687</v>
      </c>
      <c r="E1059" s="1" t="s">
        <v>3389</v>
      </c>
    </row>
    <row r="1060" spans="1:5">
      <c r="A1060" s="1" t="s">
        <v>587</v>
      </c>
      <c r="B1060" s="1" t="s">
        <v>696</v>
      </c>
      <c r="C1060" s="1" t="s">
        <v>697</v>
      </c>
      <c r="D1060" s="1" t="s">
        <v>2687</v>
      </c>
      <c r="E1060" s="1" t="s">
        <v>3389</v>
      </c>
    </row>
    <row r="1061" spans="1:5">
      <c r="A1061" s="1" t="s">
        <v>587</v>
      </c>
      <c r="B1061" s="1" t="s">
        <v>649</v>
      </c>
      <c r="C1061" s="1" t="s">
        <v>650</v>
      </c>
      <c r="D1061" s="1" t="s">
        <v>2687</v>
      </c>
      <c r="E1061" s="1" t="s">
        <v>3389</v>
      </c>
    </row>
    <row r="1062" spans="1:5">
      <c r="A1062" s="1" t="s">
        <v>10</v>
      </c>
      <c r="B1062" s="1" t="s">
        <v>54</v>
      </c>
      <c r="C1062" s="1" t="s">
        <v>55</v>
      </c>
      <c r="D1062" s="1" t="s">
        <v>2687</v>
      </c>
      <c r="E1062" s="1" t="s">
        <v>3389</v>
      </c>
    </row>
    <row r="1063" spans="1:5">
      <c r="A1063" s="1" t="s">
        <v>10</v>
      </c>
      <c r="B1063" s="1" t="s">
        <v>323</v>
      </c>
      <c r="C1063" s="1" t="s">
        <v>322</v>
      </c>
      <c r="D1063" s="1" t="s">
        <v>2685</v>
      </c>
      <c r="E1063" s="1" t="s">
        <v>3389</v>
      </c>
    </row>
    <row r="1064" spans="1:5">
      <c r="A1064" s="1" t="s">
        <v>395</v>
      </c>
      <c r="B1064" s="1" t="s">
        <v>400</v>
      </c>
      <c r="C1064" s="1" t="s">
        <v>401</v>
      </c>
      <c r="D1064" s="1" t="s">
        <v>2688</v>
      </c>
      <c r="E1064" s="1" t="s">
        <v>3389</v>
      </c>
    </row>
    <row r="1065" spans="1:5">
      <c r="A1065" s="1" t="s">
        <v>10</v>
      </c>
      <c r="B1065" s="1" t="s">
        <v>321</v>
      </c>
      <c r="C1065" s="1" t="s">
        <v>322</v>
      </c>
      <c r="D1065" s="1" t="s">
        <v>2685</v>
      </c>
      <c r="E1065" s="1" t="s">
        <v>3389</v>
      </c>
    </row>
    <row r="1066" spans="1:5">
      <c r="A1066" s="1" t="s">
        <v>10</v>
      </c>
      <c r="B1066" s="1" t="s">
        <v>300</v>
      </c>
      <c r="C1066" s="1" t="s">
        <v>301</v>
      </c>
      <c r="D1066" s="1" t="s">
        <v>2685</v>
      </c>
      <c r="E1066" s="1" t="s">
        <v>3389</v>
      </c>
    </row>
    <row r="1067" spans="1:5">
      <c r="A1067" s="1" t="s">
        <v>10</v>
      </c>
      <c r="B1067" s="1" t="s">
        <v>56</v>
      </c>
      <c r="C1067" s="1" t="s">
        <v>57</v>
      </c>
      <c r="D1067" s="1" t="s">
        <v>2687</v>
      </c>
      <c r="E1067" s="1" t="s">
        <v>3389</v>
      </c>
    </row>
    <row r="1068" spans="1:5">
      <c r="A1068" s="1" t="s">
        <v>1161</v>
      </c>
      <c r="B1068" s="1" t="s">
        <v>1171</v>
      </c>
      <c r="C1068" s="1" t="s">
        <v>1172</v>
      </c>
      <c r="D1068" s="1" t="s">
        <v>2687</v>
      </c>
      <c r="E1068" s="1" t="s">
        <v>3389</v>
      </c>
    </row>
    <row r="1069" spans="1:5">
      <c r="A1069" s="1" t="s">
        <v>470</v>
      </c>
      <c r="B1069" s="1" t="s">
        <v>475</v>
      </c>
      <c r="C1069" s="1" t="s">
        <v>476</v>
      </c>
      <c r="D1069" s="1" t="s">
        <v>2687</v>
      </c>
      <c r="E1069" s="1" t="s">
        <v>3389</v>
      </c>
    </row>
    <row r="1070" spans="1:5">
      <c r="A1070" s="1" t="s">
        <v>1161</v>
      </c>
      <c r="B1070" s="1" t="s">
        <v>1167</v>
      </c>
      <c r="C1070" s="1" t="s">
        <v>1168</v>
      </c>
      <c r="D1070" s="1" t="s">
        <v>2688</v>
      </c>
      <c r="E1070" s="1" t="s">
        <v>3389</v>
      </c>
    </row>
    <row r="1071" spans="1:5">
      <c r="A1071" s="1" t="s">
        <v>587</v>
      </c>
      <c r="B1071" t="s">
        <v>1091</v>
      </c>
      <c r="C1071" t="s">
        <v>1092</v>
      </c>
      <c r="D1071" s="1" t="s">
        <v>2687</v>
      </c>
      <c r="E1071" s="1" t="s">
        <v>3389</v>
      </c>
    </row>
    <row r="1072" spans="1:5">
      <c r="A1072" s="1" t="s">
        <v>587</v>
      </c>
      <c r="B1072" s="1" t="s">
        <v>1089</v>
      </c>
      <c r="C1072" s="1" t="s">
        <v>1090</v>
      </c>
      <c r="D1072" s="1" t="s">
        <v>2687</v>
      </c>
      <c r="E1072" s="1" t="s">
        <v>3389</v>
      </c>
    </row>
    <row r="1073" spans="1:5">
      <c r="A1073" s="1" t="s">
        <v>587</v>
      </c>
      <c r="B1073" t="s">
        <v>743</v>
      </c>
      <c r="C1073" t="s">
        <v>441</v>
      </c>
      <c r="D1073" s="1" t="s">
        <v>2687</v>
      </c>
      <c r="E1073" s="1" t="s">
        <v>3389</v>
      </c>
    </row>
    <row r="1074" spans="1:5">
      <c r="A1074" s="1" t="s">
        <v>587</v>
      </c>
      <c r="B1074" s="1" t="s">
        <v>739</v>
      </c>
      <c r="C1074" s="1" t="s">
        <v>439</v>
      </c>
      <c r="D1074" s="1" t="s">
        <v>2687</v>
      </c>
      <c r="E1074" s="1" t="s">
        <v>3389</v>
      </c>
    </row>
    <row r="1075" spans="1:5">
      <c r="A1075" s="1" t="s">
        <v>10</v>
      </c>
      <c r="B1075" t="s">
        <v>121</v>
      </c>
      <c r="C1075" t="s">
        <v>122</v>
      </c>
      <c r="D1075" s="1" t="s">
        <v>2687</v>
      </c>
      <c r="E1075" s="1" t="s">
        <v>3389</v>
      </c>
    </row>
    <row r="1076" spans="1:5">
      <c r="A1076" s="1" t="s">
        <v>587</v>
      </c>
      <c r="B1076" s="1" t="s">
        <v>848</v>
      </c>
      <c r="C1076" s="1" t="s">
        <v>849</v>
      </c>
      <c r="D1076" s="1" t="s">
        <v>2687</v>
      </c>
      <c r="E1076" s="1" t="s">
        <v>3389</v>
      </c>
    </row>
    <row r="1077" spans="1:5">
      <c r="A1077" s="1" t="s">
        <v>587</v>
      </c>
      <c r="B1077" t="s">
        <v>599</v>
      </c>
      <c r="C1077" t="s">
        <v>600</v>
      </c>
      <c r="D1077" s="1" t="s">
        <v>2687</v>
      </c>
      <c r="E1077" s="1" t="s">
        <v>3389</v>
      </c>
    </row>
    <row r="1078" spans="1:5">
      <c r="A1078" s="1" t="s">
        <v>587</v>
      </c>
      <c r="B1078" s="1" t="s">
        <v>1095</v>
      </c>
      <c r="C1078" s="1" t="s">
        <v>1096</v>
      </c>
      <c r="D1078" s="1" t="s">
        <v>2687</v>
      </c>
      <c r="E1078" s="1" t="s">
        <v>3389</v>
      </c>
    </row>
    <row r="1079" spans="1:5">
      <c r="A1079" s="1" t="s">
        <v>470</v>
      </c>
      <c r="B1079" s="1" t="s">
        <v>482</v>
      </c>
      <c r="C1079" s="1" t="s">
        <v>481</v>
      </c>
      <c r="D1079" s="1" t="s">
        <v>2687</v>
      </c>
      <c r="E1079" s="1" t="s">
        <v>3389</v>
      </c>
    </row>
    <row r="1080" spans="1:5">
      <c r="A1080" s="1" t="s">
        <v>587</v>
      </c>
      <c r="B1080" s="1" t="s">
        <v>742</v>
      </c>
      <c r="C1080" s="1" t="s">
        <v>441</v>
      </c>
      <c r="D1080" s="1" t="s">
        <v>2687</v>
      </c>
      <c r="E1080" s="1" t="s">
        <v>3389</v>
      </c>
    </row>
    <row r="1081" spans="1:5">
      <c r="A1081" s="1" t="s">
        <v>587</v>
      </c>
      <c r="B1081" s="1" t="s">
        <v>738</v>
      </c>
      <c r="C1081" s="1" t="s">
        <v>439</v>
      </c>
      <c r="D1081" s="1" t="s">
        <v>2687</v>
      </c>
      <c r="E1081" s="1" t="s">
        <v>3389</v>
      </c>
    </row>
    <row r="1082" spans="1:5">
      <c r="A1082" s="1" t="s">
        <v>470</v>
      </c>
      <c r="B1082" s="1" t="s">
        <v>480</v>
      </c>
      <c r="C1082" s="1" t="s">
        <v>481</v>
      </c>
      <c r="D1082" s="1" t="s">
        <v>2687</v>
      </c>
      <c r="E1082" s="1" t="s">
        <v>3389</v>
      </c>
    </row>
    <row r="1083" spans="1:5">
      <c r="A1083" s="1" t="s">
        <v>1130</v>
      </c>
      <c r="B1083" s="1" t="s">
        <v>1133</v>
      </c>
      <c r="C1083" s="1" t="s">
        <v>1134</v>
      </c>
      <c r="D1083" s="1" t="s">
        <v>2687</v>
      </c>
      <c r="E1083" s="1" t="s">
        <v>3389</v>
      </c>
    </row>
    <row r="1084" spans="1:5">
      <c r="A1084" s="1" t="s">
        <v>587</v>
      </c>
      <c r="B1084" s="1" t="s">
        <v>870</v>
      </c>
      <c r="C1084" s="1" t="s">
        <v>871</v>
      </c>
      <c r="D1084" s="1" t="s">
        <v>2687</v>
      </c>
      <c r="E1084" s="1" t="s">
        <v>3389</v>
      </c>
    </row>
    <row r="1085" spans="1:5">
      <c r="A1085" s="1" t="s">
        <v>485</v>
      </c>
      <c r="B1085" s="1" t="s">
        <v>545</v>
      </c>
      <c r="C1085" s="1" t="s">
        <v>544</v>
      </c>
      <c r="D1085" s="1" t="s">
        <v>2687</v>
      </c>
      <c r="E1085" s="1" t="s">
        <v>3389</v>
      </c>
    </row>
    <row r="1086" spans="1:5">
      <c r="A1086" s="1" t="s">
        <v>587</v>
      </c>
      <c r="B1086" s="1" t="s">
        <v>647</v>
      </c>
      <c r="C1086" s="1" t="s">
        <v>648</v>
      </c>
      <c r="D1086" s="1" t="s">
        <v>2687</v>
      </c>
      <c r="E1086" s="1" t="s">
        <v>3389</v>
      </c>
    </row>
    <row r="1087" spans="1:5">
      <c r="A1087" s="1" t="s">
        <v>425</v>
      </c>
      <c r="B1087" s="1" t="s">
        <v>440</v>
      </c>
      <c r="C1087" s="1" t="s">
        <v>441</v>
      </c>
      <c r="D1087" s="1" t="s">
        <v>2687</v>
      </c>
      <c r="E1087" s="1" t="s">
        <v>3389</v>
      </c>
    </row>
    <row r="1088" spans="1:5">
      <c r="A1088" s="1" t="s">
        <v>425</v>
      </c>
      <c r="B1088" s="1" t="s">
        <v>438</v>
      </c>
      <c r="C1088" s="1" t="s">
        <v>439</v>
      </c>
      <c r="D1088" s="1" t="s">
        <v>2687</v>
      </c>
      <c r="E1088" s="1" t="s">
        <v>3389</v>
      </c>
    </row>
    <row r="1089" spans="1:5">
      <c r="A1089" s="1" t="s">
        <v>587</v>
      </c>
      <c r="B1089" s="1" t="s">
        <v>930</v>
      </c>
      <c r="C1089" s="1" t="s">
        <v>931</v>
      </c>
      <c r="D1089" s="1" t="s">
        <v>2687</v>
      </c>
      <c r="E1089" s="1" t="s">
        <v>3389</v>
      </c>
    </row>
    <row r="1090" spans="1:5">
      <c r="A1090" s="1" t="s">
        <v>1106</v>
      </c>
      <c r="B1090" s="1" t="s">
        <v>1109</v>
      </c>
      <c r="C1090" s="1" t="s">
        <v>441</v>
      </c>
      <c r="D1090" s="1" t="s">
        <v>2687</v>
      </c>
      <c r="E1090" s="1" t="s">
        <v>3389</v>
      </c>
    </row>
    <row r="1091" spans="1:5">
      <c r="A1091" s="1" t="s">
        <v>1106</v>
      </c>
      <c r="B1091" s="1" t="s">
        <v>1108</v>
      </c>
      <c r="C1091" s="1" t="s">
        <v>439</v>
      </c>
      <c r="D1091" s="1" t="s">
        <v>2687</v>
      </c>
      <c r="E1091" s="1" t="s">
        <v>3389</v>
      </c>
    </row>
    <row r="1092" spans="1:5">
      <c r="A1092" s="1" t="s">
        <v>587</v>
      </c>
      <c r="B1092" s="1" t="s">
        <v>740</v>
      </c>
      <c r="C1092" s="1" t="s">
        <v>741</v>
      </c>
      <c r="D1092" s="1" t="s">
        <v>2687</v>
      </c>
      <c r="E1092" s="1" t="s">
        <v>3389</v>
      </c>
    </row>
    <row r="1093" spans="1:5">
      <c r="A1093" s="1" t="s">
        <v>1161</v>
      </c>
      <c r="B1093" s="1" t="s">
        <v>1162</v>
      </c>
      <c r="C1093" s="1" t="s">
        <v>1163</v>
      </c>
      <c r="D1093" s="1" t="s">
        <v>2687</v>
      </c>
      <c r="E1093" s="1" t="s">
        <v>3389</v>
      </c>
    </row>
    <row r="1094" spans="1:5">
      <c r="A1094" s="1" t="s">
        <v>587</v>
      </c>
      <c r="B1094" s="1" t="s">
        <v>1087</v>
      </c>
      <c r="C1094" s="1" t="s">
        <v>1088</v>
      </c>
      <c r="D1094" s="1" t="s">
        <v>2687</v>
      </c>
      <c r="E1094" s="1" t="s">
        <v>3389</v>
      </c>
    </row>
    <row r="1095" spans="1:5">
      <c r="A1095" s="1" t="s">
        <v>587</v>
      </c>
      <c r="B1095" s="1" t="s">
        <v>989</v>
      </c>
      <c r="C1095" s="1" t="s">
        <v>990</v>
      </c>
      <c r="D1095" s="1" t="s">
        <v>2687</v>
      </c>
      <c r="E1095" s="1" t="s">
        <v>3389</v>
      </c>
    </row>
    <row r="1096" spans="1:5">
      <c r="A1096" s="1" t="s">
        <v>587</v>
      </c>
      <c r="B1096" s="1" t="s">
        <v>732</v>
      </c>
      <c r="C1096" s="1" t="s">
        <v>731</v>
      </c>
      <c r="D1096" s="1" t="s">
        <v>2687</v>
      </c>
      <c r="E1096" s="1" t="s">
        <v>3389</v>
      </c>
    </row>
    <row r="1097" spans="1:5">
      <c r="A1097" s="1" t="s">
        <v>587</v>
      </c>
      <c r="B1097" s="1" t="s">
        <v>735</v>
      </c>
      <c r="C1097" s="1" t="s">
        <v>734</v>
      </c>
      <c r="D1097" s="1" t="s">
        <v>2687</v>
      </c>
      <c r="E1097" s="1" t="s">
        <v>3389</v>
      </c>
    </row>
    <row r="1098" spans="1:5">
      <c r="A1098" s="1" t="s">
        <v>587</v>
      </c>
      <c r="B1098" s="1" t="s">
        <v>841</v>
      </c>
      <c r="C1098" s="1" t="s">
        <v>840</v>
      </c>
      <c r="D1098" s="1" t="s">
        <v>2687</v>
      </c>
      <c r="E1098" s="1" t="s">
        <v>3389</v>
      </c>
    </row>
    <row r="1099" spans="1:5">
      <c r="A1099" s="1" t="s">
        <v>587</v>
      </c>
      <c r="B1099" s="1" t="s">
        <v>1012</v>
      </c>
      <c r="C1099" s="1" t="s">
        <v>1011</v>
      </c>
      <c r="D1099" s="1" t="s">
        <v>2687</v>
      </c>
      <c r="E1099" s="1" t="s">
        <v>3389</v>
      </c>
    </row>
    <row r="1100" spans="1:5">
      <c r="A1100" s="1" t="s">
        <v>10</v>
      </c>
      <c r="B1100" s="1" t="s">
        <v>222</v>
      </c>
      <c r="C1100" s="1" t="s">
        <v>223</v>
      </c>
      <c r="D1100" s="1" t="s">
        <v>2687</v>
      </c>
      <c r="E1100" s="1" t="s">
        <v>3389</v>
      </c>
    </row>
    <row r="1101" spans="1:5">
      <c r="A1101" s="1" t="s">
        <v>587</v>
      </c>
      <c r="B1101" s="1" t="s">
        <v>730</v>
      </c>
      <c r="C1101" s="1" t="s">
        <v>731</v>
      </c>
      <c r="D1101" s="1" t="s">
        <v>2687</v>
      </c>
      <c r="E1101" s="1" t="s">
        <v>3389</v>
      </c>
    </row>
    <row r="1102" spans="1:5">
      <c r="A1102" s="1" t="s">
        <v>587</v>
      </c>
      <c r="B1102" s="1" t="s">
        <v>733</v>
      </c>
      <c r="C1102" s="1" t="s">
        <v>734</v>
      </c>
      <c r="D1102" s="1" t="s">
        <v>2687</v>
      </c>
      <c r="E1102" s="1" t="s">
        <v>3389</v>
      </c>
    </row>
    <row r="1103" spans="1:5">
      <c r="A1103" s="1" t="s">
        <v>587</v>
      </c>
      <c r="B1103" s="1" t="s">
        <v>839</v>
      </c>
      <c r="C1103" s="1" t="s">
        <v>840</v>
      </c>
      <c r="D1103" s="1" t="s">
        <v>2687</v>
      </c>
      <c r="E1103" s="1" t="s">
        <v>3389</v>
      </c>
    </row>
    <row r="1104" spans="1:5">
      <c r="A1104" s="1" t="s">
        <v>10</v>
      </c>
      <c r="B1104" s="1" t="s">
        <v>85</v>
      </c>
      <c r="C1104" s="1" t="s">
        <v>84</v>
      </c>
      <c r="D1104" s="1" t="s">
        <v>2687</v>
      </c>
      <c r="E1104" s="1" t="s">
        <v>3389</v>
      </c>
    </row>
    <row r="1105" spans="1:5">
      <c r="A1105" s="1" t="s">
        <v>587</v>
      </c>
      <c r="B1105" s="1" t="s">
        <v>1007</v>
      </c>
      <c r="C1105" s="1" t="s">
        <v>1008</v>
      </c>
      <c r="D1105" s="1" t="s">
        <v>2687</v>
      </c>
      <c r="E1105" s="1" t="s">
        <v>3389</v>
      </c>
    </row>
    <row r="1106" spans="1:5">
      <c r="A1106" s="1" t="s">
        <v>10</v>
      </c>
      <c r="B1106" s="1" t="s">
        <v>220</v>
      </c>
      <c r="C1106" s="1" t="s">
        <v>221</v>
      </c>
      <c r="D1106" s="1" t="s">
        <v>2687</v>
      </c>
      <c r="E1106" s="1" t="s">
        <v>3389</v>
      </c>
    </row>
    <row r="1107" spans="1:5">
      <c r="A1107" s="1" t="s">
        <v>10</v>
      </c>
      <c r="B1107" s="1" t="s">
        <v>224</v>
      </c>
      <c r="C1107" s="1" t="s">
        <v>225</v>
      </c>
      <c r="D1107" s="1" t="s">
        <v>2687</v>
      </c>
      <c r="E1107" s="1" t="s">
        <v>3389</v>
      </c>
    </row>
    <row r="1108" spans="1:5">
      <c r="A1108" s="1" t="s">
        <v>10</v>
      </c>
      <c r="B1108" s="1" t="s">
        <v>120</v>
      </c>
      <c r="C1108" s="1" t="s">
        <v>119</v>
      </c>
      <c r="D1108" s="1" t="s">
        <v>2687</v>
      </c>
      <c r="E1108" s="1" t="s">
        <v>3389</v>
      </c>
    </row>
    <row r="1109" spans="1:5">
      <c r="A1109" s="1" t="s">
        <v>10</v>
      </c>
      <c r="B1109" s="1" t="s">
        <v>118</v>
      </c>
      <c r="C1109" s="1" t="s">
        <v>119</v>
      </c>
      <c r="D1109" s="1" t="s">
        <v>2687</v>
      </c>
      <c r="E1109" s="1" t="s">
        <v>3389</v>
      </c>
    </row>
    <row r="1110" spans="1:5">
      <c r="A1110" s="1" t="s">
        <v>10</v>
      </c>
      <c r="B1110" s="1" t="s">
        <v>70</v>
      </c>
      <c r="C1110" s="1" t="s">
        <v>71</v>
      </c>
      <c r="D1110" s="1" t="s">
        <v>2686</v>
      </c>
      <c r="E1110" s="1" t="s">
        <v>3389</v>
      </c>
    </row>
    <row r="1111" spans="1:5">
      <c r="A1111" s="1" t="s">
        <v>587</v>
      </c>
      <c r="B1111" s="1" t="s">
        <v>844</v>
      </c>
      <c r="C1111" s="1" t="s">
        <v>843</v>
      </c>
      <c r="D1111" s="1" t="s">
        <v>2686</v>
      </c>
      <c r="E1111" s="1" t="s">
        <v>3389</v>
      </c>
    </row>
    <row r="1112" spans="1:5">
      <c r="A1112" s="1" t="s">
        <v>587</v>
      </c>
      <c r="B1112" s="1" t="s">
        <v>789</v>
      </c>
      <c r="C1112" s="1" t="s">
        <v>788</v>
      </c>
      <c r="D1112" s="1" t="s">
        <v>2686</v>
      </c>
      <c r="E1112" s="1" t="s">
        <v>3389</v>
      </c>
    </row>
    <row r="1113" spans="1:5">
      <c r="A1113" s="1" t="s">
        <v>395</v>
      </c>
      <c r="B1113" s="1" t="s">
        <v>423</v>
      </c>
      <c r="C1113" s="1" t="s">
        <v>424</v>
      </c>
      <c r="D1113" s="1" t="s">
        <v>2688</v>
      </c>
      <c r="E1113" s="1" t="s">
        <v>3389</v>
      </c>
    </row>
    <row r="1114" spans="1:5">
      <c r="A1114" s="1" t="s">
        <v>587</v>
      </c>
      <c r="B1114" s="1" t="s">
        <v>842</v>
      </c>
      <c r="C1114" s="1" t="s">
        <v>843</v>
      </c>
      <c r="D1114" s="1" t="s">
        <v>2686</v>
      </c>
      <c r="E1114" s="1" t="s">
        <v>3389</v>
      </c>
    </row>
    <row r="1115" spans="1:5">
      <c r="A1115" s="1" t="s">
        <v>587</v>
      </c>
      <c r="B1115" s="1" t="s">
        <v>833</v>
      </c>
      <c r="C1115" s="1" t="s">
        <v>832</v>
      </c>
      <c r="D1115" s="1" t="s">
        <v>2686</v>
      </c>
      <c r="E1115" s="1" t="s">
        <v>3389</v>
      </c>
    </row>
    <row r="1116" spans="1:5">
      <c r="A1116" s="1" t="s">
        <v>587</v>
      </c>
      <c r="B1116" s="1" t="s">
        <v>798</v>
      </c>
      <c r="C1116" s="1" t="s">
        <v>795</v>
      </c>
      <c r="D1116" s="1" t="s">
        <v>2686</v>
      </c>
      <c r="E1116" s="1" t="s">
        <v>3389</v>
      </c>
    </row>
    <row r="1117" spans="1:5">
      <c r="A1117" s="1" t="s">
        <v>10</v>
      </c>
      <c r="B1117" s="1" t="s">
        <v>354</v>
      </c>
      <c r="C1117" s="1" t="s">
        <v>352</v>
      </c>
      <c r="D1117" s="1" t="s">
        <v>2686</v>
      </c>
      <c r="E1117" s="1" t="s">
        <v>3389</v>
      </c>
    </row>
    <row r="1118" spans="1:5">
      <c r="A1118" s="1" t="s">
        <v>587</v>
      </c>
      <c r="B1118" s="1" t="s">
        <v>787</v>
      </c>
      <c r="C1118" s="1" t="s">
        <v>788</v>
      </c>
      <c r="D1118" s="1" t="s">
        <v>2686</v>
      </c>
      <c r="E1118" s="1" t="s">
        <v>3389</v>
      </c>
    </row>
    <row r="1119" spans="1:5">
      <c r="A1119" s="1" t="s">
        <v>587</v>
      </c>
      <c r="B1119" s="1" t="s">
        <v>941</v>
      </c>
      <c r="C1119" s="1" t="s">
        <v>942</v>
      </c>
      <c r="D1119" s="1" t="s">
        <v>2687</v>
      </c>
      <c r="E1119" s="1" t="s">
        <v>3389</v>
      </c>
    </row>
    <row r="1120" spans="1:5">
      <c r="A1120" s="1" t="s">
        <v>587</v>
      </c>
      <c r="B1120" s="1" t="s">
        <v>943</v>
      </c>
      <c r="C1120" s="1" t="s">
        <v>944</v>
      </c>
      <c r="D1120" s="1" t="s">
        <v>2687</v>
      </c>
      <c r="E1120" s="1" t="s">
        <v>3389</v>
      </c>
    </row>
    <row r="1121" spans="1:5">
      <c r="A1121" s="1" t="s">
        <v>587</v>
      </c>
      <c r="B1121" s="1" t="s">
        <v>1035</v>
      </c>
      <c r="C1121" s="1" t="s">
        <v>1036</v>
      </c>
      <c r="D1121" s="1" t="s">
        <v>2687</v>
      </c>
      <c r="E1121" s="1" t="s">
        <v>3389</v>
      </c>
    </row>
    <row r="1122" spans="1:5">
      <c r="A1122" s="1" t="s">
        <v>10</v>
      </c>
      <c r="B1122" s="1" t="s">
        <v>353</v>
      </c>
      <c r="C1122" s="1" t="s">
        <v>352</v>
      </c>
      <c r="D1122" s="1" t="s">
        <v>2686</v>
      </c>
      <c r="E1122" s="1" t="s">
        <v>3389</v>
      </c>
    </row>
    <row r="1123" spans="1:5">
      <c r="A1123" s="1" t="s">
        <v>10</v>
      </c>
      <c r="B1123" s="1" t="s">
        <v>351</v>
      </c>
      <c r="C1123" s="1" t="s">
        <v>352</v>
      </c>
      <c r="D1123" s="1" t="s">
        <v>2686</v>
      </c>
      <c r="E1123" s="1" t="s">
        <v>3389</v>
      </c>
    </row>
    <row r="1124" spans="1:5">
      <c r="A1124" s="1" t="s">
        <v>10</v>
      </c>
      <c r="B1124" s="1" t="s">
        <v>349</v>
      </c>
      <c r="C1124" s="1" t="s">
        <v>350</v>
      </c>
      <c r="D1124" s="1" t="s">
        <v>2685</v>
      </c>
      <c r="E1124" s="1" t="s">
        <v>3389</v>
      </c>
    </row>
    <row r="1125" spans="1:5">
      <c r="A1125" s="1" t="s">
        <v>10</v>
      </c>
      <c r="B1125" s="1" t="s">
        <v>348</v>
      </c>
      <c r="C1125" s="1" t="s">
        <v>347</v>
      </c>
      <c r="D1125" s="1" t="s">
        <v>2685</v>
      </c>
      <c r="E1125" s="1" t="s">
        <v>3389</v>
      </c>
    </row>
    <row r="1126" spans="1:5">
      <c r="A1126" s="1" t="s">
        <v>485</v>
      </c>
      <c r="B1126" s="1" t="s">
        <v>571</v>
      </c>
      <c r="C1126" s="1" t="s">
        <v>572</v>
      </c>
      <c r="D1126" s="1" t="s">
        <v>2687</v>
      </c>
      <c r="E1126" s="1" t="s">
        <v>3389</v>
      </c>
    </row>
    <row r="1127" spans="1:5">
      <c r="A1127" s="1" t="s">
        <v>485</v>
      </c>
      <c r="B1127" s="1" t="s">
        <v>560</v>
      </c>
      <c r="C1127" s="1" t="s">
        <v>561</v>
      </c>
      <c r="D1127" s="1" t="s">
        <v>2686</v>
      </c>
      <c r="E1127" s="1" t="s">
        <v>3389</v>
      </c>
    </row>
    <row r="1128" spans="1:5">
      <c r="A1128" s="1" t="s">
        <v>10</v>
      </c>
      <c r="B1128" t="s">
        <v>247</v>
      </c>
      <c r="C1128" t="s">
        <v>248</v>
      </c>
      <c r="D1128" s="1" t="s">
        <v>2686</v>
      </c>
      <c r="E1128" s="1" t="s">
        <v>3389</v>
      </c>
    </row>
    <row r="1129" spans="1:5">
      <c r="A1129" s="1" t="s">
        <v>485</v>
      </c>
      <c r="B1129" t="s">
        <v>575</v>
      </c>
      <c r="C1129" t="s">
        <v>576</v>
      </c>
      <c r="D1129" s="1" t="s">
        <v>2687</v>
      </c>
      <c r="E1129" s="1" t="s">
        <v>3389</v>
      </c>
    </row>
    <row r="1130" spans="1:5">
      <c r="A1130" s="1" t="s">
        <v>485</v>
      </c>
      <c r="B1130" s="1" t="s">
        <v>525</v>
      </c>
      <c r="C1130" s="1" t="s">
        <v>526</v>
      </c>
      <c r="D1130" s="1" t="s">
        <v>2687</v>
      </c>
      <c r="E1130" s="1" t="s">
        <v>3389</v>
      </c>
    </row>
    <row r="1131" spans="1:5">
      <c r="A1131" s="1" t="s">
        <v>10</v>
      </c>
      <c r="B1131" t="s">
        <v>64</v>
      </c>
      <c r="C1131" t="s">
        <v>65</v>
      </c>
      <c r="D1131" s="1" t="s">
        <v>2685</v>
      </c>
      <c r="E1131" s="1" t="s">
        <v>3389</v>
      </c>
    </row>
    <row r="1132" spans="1:5">
      <c r="A1132" s="1" t="s">
        <v>10</v>
      </c>
      <c r="B1132" t="s">
        <v>66</v>
      </c>
      <c r="C1132" t="s">
        <v>67</v>
      </c>
      <c r="D1132" s="1" t="s">
        <v>2686</v>
      </c>
      <c r="E1132" s="1" t="s">
        <v>3389</v>
      </c>
    </row>
    <row r="1133" spans="1:5">
      <c r="A1133" s="1" t="s">
        <v>10</v>
      </c>
      <c r="B1133" s="1" t="s">
        <v>239</v>
      </c>
      <c r="C1133" s="1" t="s">
        <v>240</v>
      </c>
      <c r="D1133" s="1" t="s">
        <v>2685</v>
      </c>
      <c r="E1133" s="1" t="s">
        <v>3389</v>
      </c>
    </row>
    <row r="1134" spans="1:5">
      <c r="A1134" s="1" t="s">
        <v>10</v>
      </c>
      <c r="B1134" s="1" t="s">
        <v>251</v>
      </c>
      <c r="C1134" s="1" t="s">
        <v>252</v>
      </c>
      <c r="D1134" s="1" t="s">
        <v>2686</v>
      </c>
      <c r="E1134" s="1" t="s">
        <v>3389</v>
      </c>
    </row>
    <row r="1135" spans="1:5">
      <c r="A1135" s="1" t="s">
        <v>10</v>
      </c>
      <c r="B1135" t="s">
        <v>263</v>
      </c>
      <c r="C1135" t="s">
        <v>264</v>
      </c>
      <c r="D1135" s="1" t="s">
        <v>2686</v>
      </c>
      <c r="E1135" s="1" t="s">
        <v>3389</v>
      </c>
    </row>
    <row r="1136" spans="1:5">
      <c r="A1136" s="1" t="s">
        <v>10</v>
      </c>
      <c r="B1136" t="s">
        <v>261</v>
      </c>
      <c r="C1136" t="s">
        <v>262</v>
      </c>
      <c r="D1136" s="1" t="s">
        <v>2686</v>
      </c>
      <c r="E1136" s="1" t="s">
        <v>3389</v>
      </c>
    </row>
    <row r="1137" spans="1:5">
      <c r="A1137" s="1" t="s">
        <v>10</v>
      </c>
      <c r="B1137" s="1" t="s">
        <v>257</v>
      </c>
      <c r="C1137" s="1" t="s">
        <v>258</v>
      </c>
      <c r="D1137" s="1" t="s">
        <v>2686</v>
      </c>
      <c r="E1137" s="1" t="s">
        <v>3389</v>
      </c>
    </row>
    <row r="1138" spans="1:5">
      <c r="A1138" s="1" t="s">
        <v>10</v>
      </c>
      <c r="B1138" t="s">
        <v>259</v>
      </c>
      <c r="C1138" t="s">
        <v>260</v>
      </c>
      <c r="D1138" s="1" t="s">
        <v>2686</v>
      </c>
      <c r="E1138" s="1" t="s">
        <v>3389</v>
      </c>
    </row>
    <row r="1139" spans="1:5">
      <c r="A1139" s="1" t="s">
        <v>10</v>
      </c>
      <c r="B1139" s="1" t="s">
        <v>366</v>
      </c>
      <c r="C1139" s="1" t="s">
        <v>367</v>
      </c>
      <c r="D1139" s="1" t="s">
        <v>2685</v>
      </c>
      <c r="E1139" s="1" t="s">
        <v>3389</v>
      </c>
    </row>
    <row r="1140" spans="1:5">
      <c r="A1140" s="1" t="s">
        <v>10</v>
      </c>
      <c r="B1140" s="1" t="s">
        <v>361</v>
      </c>
      <c r="C1140" s="1" t="s">
        <v>360</v>
      </c>
      <c r="D1140" s="1" t="s">
        <v>2685</v>
      </c>
      <c r="E1140" s="1" t="s">
        <v>3389</v>
      </c>
    </row>
    <row r="1141" spans="1:5">
      <c r="A1141" s="1" t="s">
        <v>10</v>
      </c>
      <c r="B1141" t="s">
        <v>358</v>
      </c>
      <c r="C1141" t="s">
        <v>357</v>
      </c>
      <c r="D1141" s="1" t="s">
        <v>2685</v>
      </c>
      <c r="E1141" s="1" t="s">
        <v>3389</v>
      </c>
    </row>
    <row r="1142" spans="1:5">
      <c r="A1142" s="1" t="s">
        <v>10</v>
      </c>
      <c r="B1142" t="s">
        <v>356</v>
      </c>
      <c r="C1142" t="s">
        <v>357</v>
      </c>
      <c r="D1142" s="1" t="s">
        <v>2685</v>
      </c>
      <c r="E1142" s="1" t="s">
        <v>3389</v>
      </c>
    </row>
    <row r="1143" spans="1:5">
      <c r="A1143" s="1" t="s">
        <v>10</v>
      </c>
      <c r="B1143" s="1" t="s">
        <v>359</v>
      </c>
      <c r="C1143" s="1" t="s">
        <v>360</v>
      </c>
      <c r="D1143" s="1" t="s">
        <v>2685</v>
      </c>
      <c r="E1143" s="1" t="s">
        <v>3389</v>
      </c>
    </row>
    <row r="1144" spans="1:5">
      <c r="A1144" s="1" t="s">
        <v>10</v>
      </c>
      <c r="B1144" t="s">
        <v>362</v>
      </c>
      <c r="C1144" t="s">
        <v>363</v>
      </c>
      <c r="D1144" s="1" t="s">
        <v>2686</v>
      </c>
      <c r="E1144" s="1" t="s">
        <v>3389</v>
      </c>
    </row>
    <row r="1145" spans="1:5">
      <c r="A1145" s="1" t="s">
        <v>10</v>
      </c>
      <c r="B1145" s="1" t="s">
        <v>245</v>
      </c>
      <c r="C1145" s="1" t="s">
        <v>246</v>
      </c>
      <c r="D1145" s="1" t="s">
        <v>2686</v>
      </c>
      <c r="E1145" s="1" t="s">
        <v>3389</v>
      </c>
    </row>
    <row r="1146" spans="1:5">
      <c r="A1146" s="1" t="s">
        <v>1106</v>
      </c>
      <c r="B1146" s="1" t="s">
        <v>1128</v>
      </c>
      <c r="C1146" s="1" t="s">
        <v>1129</v>
      </c>
      <c r="D1146" s="1" t="s">
        <v>2687</v>
      </c>
      <c r="E1146" s="1" t="s">
        <v>3389</v>
      </c>
    </row>
    <row r="1147" spans="1:5">
      <c r="A1147" s="1" t="s">
        <v>10</v>
      </c>
      <c r="B1147" s="1" t="s">
        <v>265</v>
      </c>
      <c r="C1147" s="1" t="s">
        <v>266</v>
      </c>
      <c r="D1147" s="1" t="s">
        <v>2687</v>
      </c>
      <c r="E1147" s="1" t="s">
        <v>3389</v>
      </c>
    </row>
    <row r="1148" spans="1:5">
      <c r="A1148" s="1" t="s">
        <v>10</v>
      </c>
      <c r="B1148" s="1" t="s">
        <v>334</v>
      </c>
      <c r="C1148" s="1" t="s">
        <v>335</v>
      </c>
      <c r="D1148" s="1" t="s">
        <v>2686</v>
      </c>
      <c r="E1148" s="1" t="s">
        <v>3389</v>
      </c>
    </row>
    <row r="1149" spans="1:5">
      <c r="A1149" s="1" t="s">
        <v>10</v>
      </c>
      <c r="B1149" s="1" t="s">
        <v>308</v>
      </c>
      <c r="C1149" s="1" t="s">
        <v>309</v>
      </c>
      <c r="D1149" s="1" t="s">
        <v>2686</v>
      </c>
      <c r="E1149" s="1" t="s">
        <v>3389</v>
      </c>
    </row>
    <row r="1150" spans="1:5">
      <c r="A1150" s="1" t="s">
        <v>10</v>
      </c>
      <c r="B1150" s="1" t="s">
        <v>364</v>
      </c>
      <c r="C1150" s="1" t="s">
        <v>365</v>
      </c>
      <c r="D1150" s="1" t="s">
        <v>2685</v>
      </c>
      <c r="E1150" s="1" t="s">
        <v>3389</v>
      </c>
    </row>
    <row r="1151" spans="1:5">
      <c r="A1151" s="1" t="s">
        <v>10</v>
      </c>
      <c r="B1151" s="1" t="s">
        <v>346</v>
      </c>
      <c r="C1151" s="1" t="s">
        <v>347</v>
      </c>
      <c r="D1151" s="1" t="s">
        <v>2685</v>
      </c>
      <c r="E1151" s="1" t="s">
        <v>3389</v>
      </c>
    </row>
    <row r="1152" spans="1:5">
      <c r="A1152" s="1" t="s">
        <v>587</v>
      </c>
      <c r="B1152" s="1" t="s">
        <v>610</v>
      </c>
      <c r="C1152" s="1" t="s">
        <v>611</v>
      </c>
      <c r="D1152" s="1" t="s">
        <v>2687</v>
      </c>
      <c r="E1152" s="1" t="s">
        <v>3389</v>
      </c>
    </row>
    <row r="1153" spans="1:5">
      <c r="A1153" s="1" t="s">
        <v>587</v>
      </c>
      <c r="B1153" s="1" t="s">
        <v>922</v>
      </c>
      <c r="C1153" s="1" t="s">
        <v>923</v>
      </c>
      <c r="D1153" s="1" t="s">
        <v>2687</v>
      </c>
      <c r="E1153" s="1" t="s">
        <v>3389</v>
      </c>
    </row>
    <row r="1154" spans="1:5">
      <c r="A1154" s="1" t="s">
        <v>485</v>
      </c>
      <c r="B1154" s="1" t="s">
        <v>494</v>
      </c>
      <c r="C1154" s="1" t="s">
        <v>495</v>
      </c>
      <c r="D1154" s="1" t="s">
        <v>2687</v>
      </c>
      <c r="E1154" s="1" t="s">
        <v>3389</v>
      </c>
    </row>
    <row r="1155" spans="1:5">
      <c r="A1155" s="1" t="s">
        <v>587</v>
      </c>
      <c r="B1155" s="1" t="s">
        <v>632</v>
      </c>
      <c r="C1155" s="1" t="s">
        <v>633</v>
      </c>
      <c r="D1155" s="1" t="s">
        <v>2687</v>
      </c>
      <c r="E1155" s="1" t="s">
        <v>3389</v>
      </c>
    </row>
    <row r="1156" spans="1:5">
      <c r="A1156" s="1" t="s">
        <v>10</v>
      </c>
      <c r="B1156" s="1" t="s">
        <v>235</v>
      </c>
      <c r="C1156" s="1" t="s">
        <v>236</v>
      </c>
      <c r="D1156" s="1" t="s">
        <v>2687</v>
      </c>
      <c r="E1156" s="1" t="s">
        <v>3389</v>
      </c>
    </row>
    <row r="1157" spans="1:5">
      <c r="A1157" s="1" t="s">
        <v>587</v>
      </c>
      <c r="B1157" s="1" t="s">
        <v>920</v>
      </c>
      <c r="C1157" s="1" t="s">
        <v>921</v>
      </c>
      <c r="D1157" s="1" t="s">
        <v>2687</v>
      </c>
      <c r="E1157" s="1" t="s">
        <v>3389</v>
      </c>
    </row>
    <row r="1158" spans="1:5">
      <c r="A1158" s="1" t="s">
        <v>587</v>
      </c>
      <c r="B1158" s="1" t="s">
        <v>924</v>
      </c>
      <c r="C1158" s="1" t="s">
        <v>925</v>
      </c>
      <c r="D1158" s="1" t="s">
        <v>2687</v>
      </c>
      <c r="E1158" s="1" t="s">
        <v>3389</v>
      </c>
    </row>
    <row r="1159" spans="1:5">
      <c r="A1159" s="1" t="s">
        <v>587</v>
      </c>
      <c r="B1159" s="1" t="s">
        <v>640</v>
      </c>
      <c r="C1159" s="1" t="s">
        <v>641</v>
      </c>
      <c r="D1159" s="1" t="s">
        <v>2687</v>
      </c>
      <c r="E1159" s="1" t="s">
        <v>3389</v>
      </c>
    </row>
    <row r="1160" spans="1:5">
      <c r="A1160" s="1" t="s">
        <v>485</v>
      </c>
      <c r="B1160" s="1" t="s">
        <v>556</v>
      </c>
      <c r="C1160" s="1" t="s">
        <v>557</v>
      </c>
      <c r="D1160" s="1" t="s">
        <v>2687</v>
      </c>
      <c r="E1160" s="1" t="s">
        <v>3389</v>
      </c>
    </row>
    <row r="1161" spans="1:5">
      <c r="A1161" s="1" t="s">
        <v>10</v>
      </c>
      <c r="B1161" s="1" t="s">
        <v>29</v>
      </c>
      <c r="C1161" s="1" t="s">
        <v>30</v>
      </c>
      <c r="D1161" s="1" t="s">
        <v>2687</v>
      </c>
      <c r="E1161" s="1" t="s">
        <v>3389</v>
      </c>
    </row>
    <row r="1162" spans="1:5">
      <c r="A1162" s="1" t="s">
        <v>485</v>
      </c>
      <c r="B1162" s="1" t="s">
        <v>573</v>
      </c>
      <c r="C1162" s="1" t="s">
        <v>574</v>
      </c>
      <c r="D1162" s="1" t="s">
        <v>2687</v>
      </c>
      <c r="E1162" s="1" t="s">
        <v>3389</v>
      </c>
    </row>
    <row r="1163" spans="1:5">
      <c r="A1163" s="1" t="s">
        <v>587</v>
      </c>
      <c r="B1163" s="1" t="s">
        <v>636</v>
      </c>
      <c r="C1163" s="1" t="s">
        <v>637</v>
      </c>
      <c r="D1163" s="1" t="s">
        <v>2687</v>
      </c>
      <c r="E1163" s="1" t="s">
        <v>3389</v>
      </c>
    </row>
    <row r="1164" spans="1:5">
      <c r="A1164" s="1" t="s">
        <v>10</v>
      </c>
      <c r="B1164" s="1" t="s">
        <v>107</v>
      </c>
      <c r="C1164" s="1" t="s">
        <v>106</v>
      </c>
      <c r="D1164" s="1" t="s">
        <v>2687</v>
      </c>
      <c r="E1164" s="1" t="s">
        <v>3389</v>
      </c>
    </row>
    <row r="1165" spans="1:5">
      <c r="A1165" s="1" t="s">
        <v>587</v>
      </c>
      <c r="B1165" s="1" t="s">
        <v>771</v>
      </c>
      <c r="C1165" s="1" t="s">
        <v>770</v>
      </c>
      <c r="D1165" s="1" t="s">
        <v>2687</v>
      </c>
      <c r="E1165" s="1" t="s">
        <v>3389</v>
      </c>
    </row>
    <row r="1166" spans="1:5">
      <c r="A1166" s="1" t="s">
        <v>425</v>
      </c>
      <c r="B1166" s="1" t="s">
        <v>456</v>
      </c>
      <c r="C1166" s="1" t="s">
        <v>457</v>
      </c>
      <c r="D1166" s="1" t="s">
        <v>2687</v>
      </c>
      <c r="E1166" s="1" t="s">
        <v>3389</v>
      </c>
    </row>
    <row r="1167" spans="1:5">
      <c r="A1167" s="1" t="s">
        <v>425</v>
      </c>
      <c r="B1167" s="1" t="s">
        <v>448</v>
      </c>
      <c r="C1167" s="1" t="s">
        <v>449</v>
      </c>
      <c r="D1167" s="1" t="s">
        <v>2687</v>
      </c>
      <c r="E1167" s="1" t="s">
        <v>3389</v>
      </c>
    </row>
    <row r="1168" spans="1:5">
      <c r="A1168" s="1" t="s">
        <v>425</v>
      </c>
      <c r="B1168" s="1" t="s">
        <v>450</v>
      </c>
      <c r="C1168" s="1" t="s">
        <v>451</v>
      </c>
      <c r="D1168" s="1" t="s">
        <v>2687</v>
      </c>
      <c r="E1168" s="1" t="s">
        <v>3389</v>
      </c>
    </row>
    <row r="1169" spans="1:5">
      <c r="A1169" s="1" t="s">
        <v>587</v>
      </c>
      <c r="B1169" s="1" t="s">
        <v>868</v>
      </c>
      <c r="C1169" s="1" t="s">
        <v>869</v>
      </c>
      <c r="D1169" s="1" t="s">
        <v>2687</v>
      </c>
      <c r="E1169" s="1" t="s">
        <v>3389</v>
      </c>
    </row>
    <row r="1170" spans="1:5">
      <c r="A1170" s="1" t="s">
        <v>587</v>
      </c>
      <c r="B1170" s="1" t="s">
        <v>857</v>
      </c>
      <c r="C1170" s="1" t="s">
        <v>126</v>
      </c>
      <c r="D1170" s="1" t="s">
        <v>2687</v>
      </c>
      <c r="E1170" s="1" t="s">
        <v>3389</v>
      </c>
    </row>
    <row r="1171" spans="1:5">
      <c r="A1171" s="1" t="s">
        <v>587</v>
      </c>
      <c r="B1171" s="1" t="s">
        <v>720</v>
      </c>
      <c r="C1171" s="1" t="s">
        <v>721</v>
      </c>
      <c r="D1171" s="1" t="s">
        <v>2687</v>
      </c>
      <c r="E1171" s="1" t="s">
        <v>3389</v>
      </c>
    </row>
    <row r="1172" spans="1:5">
      <c r="A1172" s="1" t="s">
        <v>587</v>
      </c>
      <c r="B1172" s="1" t="s">
        <v>723</v>
      </c>
      <c r="C1172" s="1" t="s">
        <v>724</v>
      </c>
      <c r="D1172" s="1" t="s">
        <v>2687</v>
      </c>
      <c r="E1172" s="1" t="s">
        <v>3389</v>
      </c>
    </row>
    <row r="1173" spans="1:5">
      <c r="A1173" s="1" t="s">
        <v>10</v>
      </c>
      <c r="B1173" s="1" t="s">
        <v>82</v>
      </c>
      <c r="C1173" s="1" t="s">
        <v>81</v>
      </c>
      <c r="D1173" s="1" t="s">
        <v>2687</v>
      </c>
      <c r="E1173" s="1" t="s">
        <v>3389</v>
      </c>
    </row>
    <row r="1174" spans="1:5">
      <c r="A1174" s="1" t="s">
        <v>10</v>
      </c>
      <c r="B1174" s="1" t="s">
        <v>80</v>
      </c>
      <c r="C1174" s="1" t="s">
        <v>81</v>
      </c>
      <c r="D1174" s="1" t="s">
        <v>2687</v>
      </c>
      <c r="E1174" s="1" t="s">
        <v>3389</v>
      </c>
    </row>
    <row r="1175" spans="1:5">
      <c r="A1175" s="1" t="s">
        <v>1130</v>
      </c>
      <c r="B1175" t="s">
        <v>1147</v>
      </c>
      <c r="C1175" t="s">
        <v>1148</v>
      </c>
      <c r="D1175" s="1" t="s">
        <v>2687</v>
      </c>
      <c r="E1175" s="1" t="s">
        <v>3389</v>
      </c>
    </row>
    <row r="1176" spans="1:5">
      <c r="A1176" s="1" t="s">
        <v>1130</v>
      </c>
      <c r="B1176" t="s">
        <v>1149</v>
      </c>
      <c r="C1176" t="s">
        <v>1150</v>
      </c>
      <c r="D1176" s="1" t="s">
        <v>2687</v>
      </c>
      <c r="E1176" s="1" t="s">
        <v>3389</v>
      </c>
    </row>
    <row r="1177" spans="1:5">
      <c r="A1177" s="1" t="s">
        <v>587</v>
      </c>
      <c r="B1177" t="s">
        <v>918</v>
      </c>
      <c r="C1177" t="s">
        <v>919</v>
      </c>
      <c r="D1177" s="1" t="s">
        <v>2687</v>
      </c>
      <c r="E1177" s="1" t="s">
        <v>3389</v>
      </c>
    </row>
    <row r="1178" spans="1:5">
      <c r="A1178" s="1" t="s">
        <v>587</v>
      </c>
      <c r="B1178" t="s">
        <v>604</v>
      </c>
      <c r="C1178" t="s">
        <v>605</v>
      </c>
      <c r="D1178" s="1" t="s">
        <v>2687</v>
      </c>
      <c r="E1178" s="1" t="s">
        <v>3389</v>
      </c>
    </row>
    <row r="1179" spans="1:5">
      <c r="A1179" s="1" t="s">
        <v>587</v>
      </c>
      <c r="B1179" t="s">
        <v>981</v>
      </c>
      <c r="C1179" t="s">
        <v>979</v>
      </c>
      <c r="D1179" s="1" t="s">
        <v>2687</v>
      </c>
      <c r="E1179" s="1" t="s">
        <v>3389</v>
      </c>
    </row>
    <row r="1180" spans="1:5">
      <c r="A1180" s="1" t="s">
        <v>587</v>
      </c>
      <c r="B1180" t="s">
        <v>777</v>
      </c>
      <c r="C1180" t="s">
        <v>778</v>
      </c>
      <c r="D1180" s="1" t="s">
        <v>2687</v>
      </c>
      <c r="E1180" s="1" t="s">
        <v>3389</v>
      </c>
    </row>
    <row r="1181" spans="1:5">
      <c r="A1181" s="1" t="s">
        <v>587</v>
      </c>
      <c r="B1181" t="s">
        <v>1082</v>
      </c>
      <c r="C1181" t="s">
        <v>1080</v>
      </c>
      <c r="D1181" s="1" t="s">
        <v>2687</v>
      </c>
      <c r="E1181" s="1" t="s">
        <v>3389</v>
      </c>
    </row>
    <row r="1182" spans="1:5">
      <c r="A1182" s="1" t="s">
        <v>587</v>
      </c>
      <c r="B1182" t="s">
        <v>618</v>
      </c>
      <c r="C1182" t="s">
        <v>617</v>
      </c>
      <c r="D1182" s="1" t="s">
        <v>2687</v>
      </c>
      <c r="E1182" s="1" t="s">
        <v>3389</v>
      </c>
    </row>
    <row r="1183" spans="1:5">
      <c r="A1183" s="1" t="s">
        <v>587</v>
      </c>
      <c r="B1183" t="s">
        <v>616</v>
      </c>
      <c r="C1183" t="s">
        <v>617</v>
      </c>
      <c r="D1183" s="1" t="s">
        <v>2687</v>
      </c>
      <c r="E1183" s="1" t="s">
        <v>3389</v>
      </c>
    </row>
    <row r="1184" spans="1:5">
      <c r="A1184" s="1" t="s">
        <v>587</v>
      </c>
      <c r="B1184" t="s">
        <v>897</v>
      </c>
      <c r="C1184" t="s">
        <v>896</v>
      </c>
      <c r="D1184" s="1" t="s">
        <v>2687</v>
      </c>
      <c r="E1184" s="1" t="s">
        <v>3389</v>
      </c>
    </row>
    <row r="1185" spans="1:5">
      <c r="A1185" s="1" t="s">
        <v>587</v>
      </c>
      <c r="B1185" t="s">
        <v>895</v>
      </c>
      <c r="C1185" t="s">
        <v>896</v>
      </c>
      <c r="D1185" s="1" t="s">
        <v>2687</v>
      </c>
      <c r="E1185" s="1" t="s">
        <v>3389</v>
      </c>
    </row>
    <row r="1186" spans="1:5">
      <c r="A1186" s="1" t="s">
        <v>10</v>
      </c>
      <c r="B1186" t="s">
        <v>78</v>
      </c>
      <c r="C1186" t="s">
        <v>79</v>
      </c>
      <c r="D1186" s="1" t="s">
        <v>2687</v>
      </c>
      <c r="E1186" s="1" t="s">
        <v>3389</v>
      </c>
    </row>
    <row r="1187" spans="1:5">
      <c r="A1187" s="1" t="s">
        <v>10</v>
      </c>
      <c r="B1187" t="s">
        <v>204</v>
      </c>
      <c r="C1187" t="s">
        <v>203</v>
      </c>
      <c r="D1187" s="1" t="s">
        <v>2687</v>
      </c>
      <c r="E1187" s="1" t="s">
        <v>3389</v>
      </c>
    </row>
    <row r="1188" spans="1:5">
      <c r="A1188" s="1" t="s">
        <v>10</v>
      </c>
      <c r="B1188" t="s">
        <v>202</v>
      </c>
      <c r="C1188" t="s">
        <v>203</v>
      </c>
      <c r="D1188" s="1" t="s">
        <v>2687</v>
      </c>
      <c r="E1188" s="1" t="s">
        <v>3389</v>
      </c>
    </row>
    <row r="1189" spans="1:5">
      <c r="A1189" s="1" t="s">
        <v>587</v>
      </c>
      <c r="B1189" t="s">
        <v>765</v>
      </c>
      <c r="C1189" t="s">
        <v>766</v>
      </c>
      <c r="D1189" s="1" t="s">
        <v>2687</v>
      </c>
      <c r="E1189" s="1" t="s">
        <v>3389</v>
      </c>
    </row>
    <row r="1190" spans="1:5">
      <c r="A1190" s="1" t="s">
        <v>587</v>
      </c>
      <c r="B1190" t="s">
        <v>726</v>
      </c>
      <c r="C1190" t="s">
        <v>727</v>
      </c>
      <c r="D1190" s="1" t="s">
        <v>2687</v>
      </c>
      <c r="E1190" s="1" t="s">
        <v>3389</v>
      </c>
    </row>
    <row r="1191" spans="1:5">
      <c r="A1191" s="1" t="s">
        <v>587</v>
      </c>
      <c r="B1191" t="s">
        <v>728</v>
      </c>
      <c r="C1191" t="s">
        <v>729</v>
      </c>
      <c r="D1191" s="1" t="s">
        <v>2687</v>
      </c>
      <c r="E1191" s="1" t="s">
        <v>3389</v>
      </c>
    </row>
    <row r="1192" spans="1:5">
      <c r="A1192" s="1" t="s">
        <v>1106</v>
      </c>
      <c r="B1192" t="s">
        <v>1117</v>
      </c>
      <c r="C1192" t="s">
        <v>1118</v>
      </c>
      <c r="D1192" s="1" t="s">
        <v>2686</v>
      </c>
      <c r="E1192" s="1" t="s">
        <v>3389</v>
      </c>
    </row>
    <row r="1193" spans="1:5">
      <c r="A1193" s="1" t="s">
        <v>587</v>
      </c>
      <c r="B1193" t="s">
        <v>1103</v>
      </c>
      <c r="C1193" t="s">
        <v>1104</v>
      </c>
      <c r="D1193" s="1" t="s">
        <v>2687</v>
      </c>
      <c r="E1193" s="1" t="s">
        <v>3389</v>
      </c>
    </row>
    <row r="1194" spans="1:5">
      <c r="A1194" s="1" t="s">
        <v>587</v>
      </c>
      <c r="B1194" t="s">
        <v>797</v>
      </c>
      <c r="C1194" t="s">
        <v>795</v>
      </c>
      <c r="D1194" s="1" t="s">
        <v>2686</v>
      </c>
      <c r="E1194" s="1" t="s">
        <v>3389</v>
      </c>
    </row>
    <row r="1195" spans="1:5">
      <c r="A1195" s="1" t="s">
        <v>10</v>
      </c>
      <c r="B1195" t="s">
        <v>368</v>
      </c>
      <c r="C1195" t="s">
        <v>369</v>
      </c>
      <c r="D1195" s="1" t="s">
        <v>2685</v>
      </c>
      <c r="E1195" s="1" t="s">
        <v>3389</v>
      </c>
    </row>
    <row r="1196" spans="1:5">
      <c r="A1196" s="1" t="s">
        <v>587</v>
      </c>
      <c r="B1196" t="s">
        <v>779</v>
      </c>
      <c r="C1196" t="s">
        <v>778</v>
      </c>
      <c r="D1196" s="1" t="s">
        <v>2687</v>
      </c>
      <c r="E1196" s="1" t="s">
        <v>3389</v>
      </c>
    </row>
    <row r="1197" spans="1:5">
      <c r="A1197" s="1" t="s">
        <v>10</v>
      </c>
      <c r="B1197" s="1" t="s">
        <v>283</v>
      </c>
      <c r="C1197" s="1" t="s">
        <v>281</v>
      </c>
      <c r="D1197" s="1" t="s">
        <v>2685</v>
      </c>
      <c r="E1197" s="1" t="s">
        <v>3389</v>
      </c>
    </row>
    <row r="1198" spans="1:5">
      <c r="A1198" s="1" t="s">
        <v>587</v>
      </c>
      <c r="B1198" s="1" t="s">
        <v>804</v>
      </c>
      <c r="C1198" s="1" t="s">
        <v>795</v>
      </c>
      <c r="D1198" s="1" t="s">
        <v>2686</v>
      </c>
      <c r="E1198" s="1" t="s">
        <v>3389</v>
      </c>
    </row>
    <row r="1199" spans="1:5">
      <c r="A1199" s="1" t="s">
        <v>587</v>
      </c>
      <c r="B1199" s="1" t="s">
        <v>701</v>
      </c>
      <c r="C1199" s="1" t="s">
        <v>63</v>
      </c>
      <c r="D1199" s="1" t="s">
        <v>2686</v>
      </c>
      <c r="E1199" s="1" t="s">
        <v>3389</v>
      </c>
    </row>
    <row r="1200" spans="1:5">
      <c r="A1200" s="1" t="s">
        <v>587</v>
      </c>
      <c r="B1200" s="1" t="s">
        <v>824</v>
      </c>
      <c r="C1200" s="1" t="s">
        <v>825</v>
      </c>
      <c r="D1200" s="1" t="s">
        <v>2687</v>
      </c>
      <c r="E1200" s="1" t="s">
        <v>3389</v>
      </c>
    </row>
    <row r="1201" spans="1:5">
      <c r="A1201" s="1" t="s">
        <v>10</v>
      </c>
      <c r="B1201" s="1" t="s">
        <v>340</v>
      </c>
      <c r="C1201" s="1" t="s">
        <v>341</v>
      </c>
      <c r="D1201" s="1" t="s">
        <v>2686</v>
      </c>
      <c r="E1201" s="1" t="s">
        <v>3389</v>
      </c>
    </row>
    <row r="1202" spans="1:5">
      <c r="A1202" s="1" t="s">
        <v>10</v>
      </c>
      <c r="B1202" s="1" t="s">
        <v>345</v>
      </c>
      <c r="C1202" s="1" t="s">
        <v>343</v>
      </c>
      <c r="D1202" s="1" t="s">
        <v>2686</v>
      </c>
      <c r="E1202" s="1" t="s">
        <v>3389</v>
      </c>
    </row>
    <row r="1203" spans="1:5">
      <c r="A1203" s="1" t="s">
        <v>1130</v>
      </c>
      <c r="B1203" s="1" t="s">
        <v>1160</v>
      </c>
      <c r="C1203" s="1" t="s">
        <v>1159</v>
      </c>
      <c r="D1203" s="1" t="s">
        <v>2687</v>
      </c>
      <c r="E1203" s="1" t="s">
        <v>3389</v>
      </c>
    </row>
    <row r="1204" spans="1:5">
      <c r="A1204" s="1" t="s">
        <v>1130</v>
      </c>
      <c r="B1204" s="1" t="s">
        <v>1155</v>
      </c>
      <c r="C1204" s="1" t="s">
        <v>1154</v>
      </c>
      <c r="D1204" s="1" t="s">
        <v>2687</v>
      </c>
      <c r="E1204" s="1" t="s">
        <v>3389</v>
      </c>
    </row>
    <row r="1205" spans="1:5">
      <c r="A1205" s="1" t="s">
        <v>587</v>
      </c>
      <c r="B1205" t="s">
        <v>850</v>
      </c>
      <c r="C1205" t="s">
        <v>851</v>
      </c>
      <c r="D1205" s="1" t="s">
        <v>2687</v>
      </c>
      <c r="E1205" s="1" t="s">
        <v>3389</v>
      </c>
    </row>
    <row r="1206" spans="1:5">
      <c r="A1206" s="1" t="s">
        <v>587</v>
      </c>
      <c r="B1206" s="1" t="s">
        <v>3448</v>
      </c>
      <c r="C1206" s="1" t="s">
        <v>3449</v>
      </c>
      <c r="D1206" s="1" t="s">
        <v>3453</v>
      </c>
      <c r="E1206" s="1" t="s">
        <v>3452</v>
      </c>
    </row>
    <row r="1207" spans="1:5">
      <c r="A1207" s="1" t="s">
        <v>10</v>
      </c>
      <c r="B1207" s="1" t="s">
        <v>3446</v>
      </c>
      <c r="C1207" s="1" t="s">
        <v>3450</v>
      </c>
      <c r="D1207" s="1" t="s">
        <v>3454</v>
      </c>
      <c r="E1207" t="s">
        <v>3451</v>
      </c>
    </row>
    <row r="1208" spans="1:5">
      <c r="A1208" s="1" t="s">
        <v>587</v>
      </c>
      <c r="B1208" s="1" t="s">
        <v>3455</v>
      </c>
      <c r="C1208" s="1" t="s">
        <v>3449</v>
      </c>
      <c r="D1208" s="1" t="s">
        <v>3453</v>
      </c>
      <c r="E1208" t="s">
        <v>3462</v>
      </c>
    </row>
  </sheetData>
  <autoFilter ref="A1:E1208">
    <sortState ref="A512:E1205">
      <sortCondition ref="B1:B1205"/>
    </sortState>
  </autoFilter>
  <phoneticPr fontId="2"/>
  <pageMargins left="0.7" right="0.7" top="0.75" bottom="0.75" header="0.3" footer="0.3"/>
  <pageSetup paperSize="9" orientation="portrait" horizontalDpi="300" verticalDpi="30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enableFormatConditionsCalculation="0"/>
  <dimension ref="A1:J767"/>
  <sheetViews>
    <sheetView workbookViewId="0">
      <pane ySplit="1" topLeftCell="A290" activePane="bottomLeft" state="frozen"/>
      <selection pane="bottomLeft" activeCell="H1" sqref="H1:J1"/>
    </sheetView>
  </sheetViews>
  <sheetFormatPr baseColWidth="12" defaultColWidth="8.83203125" defaultRowHeight="17" x14ac:dyDescent="0"/>
  <cols>
    <col min="1" max="1" width="17.6640625" customWidth="1"/>
    <col min="2" max="2" width="18.83203125" customWidth="1"/>
    <col min="3" max="3" width="45.5" bestFit="1" customWidth="1"/>
    <col min="8" max="8" width="11.6640625" bestFit="1" customWidth="1"/>
  </cols>
  <sheetData>
    <row r="1" spans="1:10">
      <c r="A1" s="2" t="s">
        <v>2691</v>
      </c>
      <c r="B1" s="2" t="s">
        <v>1</v>
      </c>
      <c r="C1" s="2" t="s">
        <v>2</v>
      </c>
      <c r="D1" s="2" t="s">
        <v>2680</v>
      </c>
      <c r="E1" s="2" t="s">
        <v>2988</v>
      </c>
      <c r="F1" s="2" t="s">
        <v>3463</v>
      </c>
      <c r="G1" s="2" t="s">
        <v>3461</v>
      </c>
      <c r="H1" s="2" t="s">
        <v>3468</v>
      </c>
      <c r="I1" s="2" t="s">
        <v>3466</v>
      </c>
      <c r="J1" s="2" t="s">
        <v>3467</v>
      </c>
    </row>
    <row r="2" spans="1:10">
      <c r="A2" s="1" t="s">
        <v>3385</v>
      </c>
      <c r="B2" s="1" t="s">
        <v>2737</v>
      </c>
      <c r="C2" s="1" t="s">
        <v>589</v>
      </c>
      <c r="D2" s="1" t="s">
        <v>2687</v>
      </c>
      <c r="E2" s="1" t="s">
        <v>3386</v>
      </c>
      <c r="F2">
        <f t="shared" ref="F2:F65" si="0">COUNTIF(C:C,C2)</f>
        <v>2</v>
      </c>
      <c r="G2">
        <v>1</v>
      </c>
      <c r="J2">
        <v>1</v>
      </c>
    </row>
    <row r="3" spans="1:10" hidden="1">
      <c r="A3" s="1" t="s">
        <v>587</v>
      </c>
      <c r="B3" s="1" t="s">
        <v>588</v>
      </c>
      <c r="C3" s="1" t="s">
        <v>589</v>
      </c>
      <c r="D3" s="1" t="s">
        <v>2687</v>
      </c>
      <c r="E3" s="1" t="s">
        <v>3389</v>
      </c>
      <c r="F3">
        <f t="shared" si="0"/>
        <v>2</v>
      </c>
    </row>
    <row r="4" spans="1:10">
      <c r="A4" s="1" t="s">
        <v>3385</v>
      </c>
      <c r="B4" s="1" t="s">
        <v>2738</v>
      </c>
      <c r="C4" s="1" t="s">
        <v>591</v>
      </c>
      <c r="D4" s="1" t="s">
        <v>2687</v>
      </c>
      <c r="E4" s="1" t="s">
        <v>3386</v>
      </c>
      <c r="F4">
        <f t="shared" si="0"/>
        <v>2</v>
      </c>
      <c r="G4">
        <v>1</v>
      </c>
      <c r="J4">
        <v>1</v>
      </c>
    </row>
    <row r="5" spans="1:10" hidden="1">
      <c r="A5" s="1" t="s">
        <v>587</v>
      </c>
      <c r="B5" s="1" t="s">
        <v>590</v>
      </c>
      <c r="C5" s="1" t="s">
        <v>591</v>
      </c>
      <c r="D5" s="1" t="s">
        <v>2687</v>
      </c>
      <c r="E5" s="1" t="s">
        <v>3389</v>
      </c>
      <c r="F5">
        <f t="shared" si="0"/>
        <v>2</v>
      </c>
    </row>
    <row r="6" spans="1:10">
      <c r="A6" s="1" t="s">
        <v>3385</v>
      </c>
      <c r="B6" s="1" t="s">
        <v>2913</v>
      </c>
      <c r="C6" s="1" t="s">
        <v>1038</v>
      </c>
      <c r="D6" s="1" t="s">
        <v>2687</v>
      </c>
      <c r="E6" s="1" t="s">
        <v>3386</v>
      </c>
      <c r="F6">
        <f t="shared" si="0"/>
        <v>2</v>
      </c>
      <c r="G6">
        <v>1</v>
      </c>
      <c r="J6">
        <v>1</v>
      </c>
    </row>
    <row r="7" spans="1:10" hidden="1">
      <c r="A7" s="1" t="s">
        <v>587</v>
      </c>
      <c r="B7" s="1" t="s">
        <v>1037</v>
      </c>
      <c r="C7" s="1" t="s">
        <v>1038</v>
      </c>
      <c r="D7" s="1" t="s">
        <v>2687</v>
      </c>
      <c r="E7" s="1" t="s">
        <v>3389</v>
      </c>
      <c r="F7">
        <f t="shared" si="0"/>
        <v>2</v>
      </c>
    </row>
    <row r="8" spans="1:10">
      <c r="A8" s="1" t="s">
        <v>3385</v>
      </c>
      <c r="B8" t="s">
        <v>2739</v>
      </c>
      <c r="C8" t="s">
        <v>593</v>
      </c>
      <c r="D8" s="1" t="s">
        <v>2687</v>
      </c>
      <c r="E8" s="1" t="s">
        <v>3386</v>
      </c>
      <c r="F8">
        <f t="shared" si="0"/>
        <v>3</v>
      </c>
      <c r="G8">
        <v>1</v>
      </c>
      <c r="J8">
        <v>1</v>
      </c>
    </row>
    <row r="9" spans="1:10" hidden="1">
      <c r="A9" s="1" t="s">
        <v>587</v>
      </c>
      <c r="B9" s="1" t="s">
        <v>594</v>
      </c>
      <c r="C9" s="1" t="s">
        <v>593</v>
      </c>
      <c r="D9" s="1" t="s">
        <v>2687</v>
      </c>
      <c r="E9" s="1" t="s">
        <v>3389</v>
      </c>
      <c r="F9">
        <f t="shared" si="0"/>
        <v>3</v>
      </c>
    </row>
    <row r="10" spans="1:10" hidden="1">
      <c r="A10" s="1" t="s">
        <v>587</v>
      </c>
      <c r="B10" t="s">
        <v>592</v>
      </c>
      <c r="C10" t="s">
        <v>593</v>
      </c>
      <c r="D10" s="1" t="s">
        <v>2687</v>
      </c>
      <c r="E10" s="1" t="s">
        <v>3389</v>
      </c>
      <c r="F10">
        <f t="shared" si="0"/>
        <v>3</v>
      </c>
    </row>
    <row r="11" spans="1:10">
      <c r="A11" s="1" t="s">
        <v>3385</v>
      </c>
      <c r="B11" s="1" t="s">
        <v>2744</v>
      </c>
      <c r="C11" s="1" t="s">
        <v>605</v>
      </c>
      <c r="D11" s="1" t="s">
        <v>2687</v>
      </c>
      <c r="E11" s="1" t="s">
        <v>3386</v>
      </c>
      <c r="F11">
        <f t="shared" si="0"/>
        <v>3</v>
      </c>
      <c r="G11">
        <v>1</v>
      </c>
      <c r="J11">
        <v>1</v>
      </c>
    </row>
    <row r="12" spans="1:10" hidden="1">
      <c r="A12" s="1" t="s">
        <v>587</v>
      </c>
      <c r="B12" s="1" t="s">
        <v>606</v>
      </c>
      <c r="C12" s="1" t="s">
        <v>605</v>
      </c>
      <c r="D12" s="1" t="s">
        <v>2687</v>
      </c>
      <c r="E12" s="1" t="s">
        <v>3389</v>
      </c>
      <c r="F12">
        <f t="shared" si="0"/>
        <v>3</v>
      </c>
    </row>
    <row r="13" spans="1:10" hidden="1">
      <c r="A13" s="1" t="s">
        <v>587</v>
      </c>
      <c r="B13" t="s">
        <v>604</v>
      </c>
      <c r="C13" t="s">
        <v>605</v>
      </c>
      <c r="D13" s="1" t="s">
        <v>2687</v>
      </c>
      <c r="E13" s="1" t="s">
        <v>3389</v>
      </c>
      <c r="F13">
        <f t="shared" si="0"/>
        <v>3</v>
      </c>
    </row>
    <row r="14" spans="1:10" hidden="1">
      <c r="A14" s="1" t="s">
        <v>3385</v>
      </c>
      <c r="B14" s="1" t="s">
        <v>1259</v>
      </c>
      <c r="C14" s="1" t="s">
        <v>1260</v>
      </c>
      <c r="D14" s="1" t="s">
        <v>2687</v>
      </c>
      <c r="E14" s="1" t="s">
        <v>3386</v>
      </c>
      <c r="F14">
        <f t="shared" si="0"/>
        <v>1</v>
      </c>
    </row>
    <row r="15" spans="1:10">
      <c r="A15" s="1" t="s">
        <v>3385</v>
      </c>
      <c r="B15" s="1" t="s">
        <v>2745</v>
      </c>
      <c r="C15" s="1" t="s">
        <v>608</v>
      </c>
      <c r="D15" s="1" t="s">
        <v>2687</v>
      </c>
      <c r="E15" s="1" t="s">
        <v>3386</v>
      </c>
      <c r="F15">
        <f t="shared" si="0"/>
        <v>3</v>
      </c>
      <c r="G15">
        <v>1</v>
      </c>
      <c r="J15">
        <v>1</v>
      </c>
    </row>
    <row r="16" spans="1:10" hidden="1">
      <c r="A16" s="1" t="s">
        <v>587</v>
      </c>
      <c r="B16" s="1" t="s">
        <v>609</v>
      </c>
      <c r="C16" s="1" t="s">
        <v>608</v>
      </c>
      <c r="D16" s="1" t="s">
        <v>2687</v>
      </c>
      <c r="E16" s="1" t="s">
        <v>3389</v>
      </c>
      <c r="F16">
        <f t="shared" si="0"/>
        <v>3</v>
      </c>
    </row>
    <row r="17" spans="1:10" hidden="1">
      <c r="A17" s="1" t="s">
        <v>587</v>
      </c>
      <c r="B17" s="1" t="s">
        <v>607</v>
      </c>
      <c r="C17" s="1" t="s">
        <v>608</v>
      </c>
      <c r="D17" s="1" t="s">
        <v>2687</v>
      </c>
      <c r="E17" s="1" t="s">
        <v>3389</v>
      </c>
      <c r="F17">
        <f t="shared" si="0"/>
        <v>3</v>
      </c>
    </row>
    <row r="18" spans="1:10" hidden="1">
      <c r="A18" s="1" t="s">
        <v>3385</v>
      </c>
      <c r="B18" s="1" t="s">
        <v>1261</v>
      </c>
      <c r="C18" s="1" t="s">
        <v>1262</v>
      </c>
      <c r="D18" s="1" t="s">
        <v>2687</v>
      </c>
      <c r="E18" s="1" t="s">
        <v>3386</v>
      </c>
      <c r="F18">
        <f t="shared" si="0"/>
        <v>1</v>
      </c>
    </row>
    <row r="19" spans="1:10" hidden="1">
      <c r="A19" s="1" t="s">
        <v>3385</v>
      </c>
      <c r="B19" s="1" t="s">
        <v>1263</v>
      </c>
      <c r="C19" s="1" t="s">
        <v>1264</v>
      </c>
      <c r="D19" s="1" t="s">
        <v>2687</v>
      </c>
      <c r="E19" s="1" t="s">
        <v>3386</v>
      </c>
      <c r="F19">
        <f t="shared" si="0"/>
        <v>1</v>
      </c>
    </row>
    <row r="20" spans="1:10">
      <c r="A20" s="1" t="s">
        <v>3385</v>
      </c>
      <c r="B20" s="1" t="s">
        <v>2740</v>
      </c>
      <c r="C20" s="1" t="s">
        <v>596</v>
      </c>
      <c r="D20" s="1" t="s">
        <v>2687</v>
      </c>
      <c r="E20" s="1" t="s">
        <v>3386</v>
      </c>
      <c r="F20">
        <f t="shared" si="0"/>
        <v>2</v>
      </c>
      <c r="G20">
        <v>1</v>
      </c>
      <c r="J20">
        <v>1</v>
      </c>
    </row>
    <row r="21" spans="1:10" hidden="1">
      <c r="A21" s="1" t="s">
        <v>587</v>
      </c>
      <c r="B21" t="s">
        <v>595</v>
      </c>
      <c r="C21" t="s">
        <v>596</v>
      </c>
      <c r="D21" s="1" t="s">
        <v>2687</v>
      </c>
      <c r="E21" s="1" t="s">
        <v>3389</v>
      </c>
      <c r="F21">
        <f t="shared" si="0"/>
        <v>2</v>
      </c>
    </row>
    <row r="22" spans="1:10">
      <c r="A22" s="1" t="s">
        <v>3385</v>
      </c>
      <c r="B22" s="1" t="s">
        <v>2746</v>
      </c>
      <c r="C22" s="1" t="s">
        <v>611</v>
      </c>
      <c r="D22" s="1" t="s">
        <v>2687</v>
      </c>
      <c r="E22" s="1" t="s">
        <v>3386</v>
      </c>
      <c r="F22">
        <f t="shared" si="0"/>
        <v>2</v>
      </c>
      <c r="G22">
        <v>1</v>
      </c>
      <c r="J22">
        <v>1</v>
      </c>
    </row>
    <row r="23" spans="1:10" hidden="1">
      <c r="A23" s="1" t="s">
        <v>587</v>
      </c>
      <c r="B23" s="1" t="s">
        <v>610</v>
      </c>
      <c r="C23" s="1" t="s">
        <v>611</v>
      </c>
      <c r="D23" s="1" t="s">
        <v>2687</v>
      </c>
      <c r="E23" s="1" t="s">
        <v>3389</v>
      </c>
      <c r="F23">
        <f t="shared" si="0"/>
        <v>2</v>
      </c>
    </row>
    <row r="24" spans="1:10">
      <c r="A24" s="1" t="s">
        <v>3385</v>
      </c>
      <c r="B24" s="1" t="s">
        <v>2741</v>
      </c>
      <c r="C24" s="1" t="s">
        <v>598</v>
      </c>
      <c r="D24" s="1" t="s">
        <v>2687</v>
      </c>
      <c r="E24" s="1" t="s">
        <v>3386</v>
      </c>
      <c r="F24">
        <f t="shared" si="0"/>
        <v>2</v>
      </c>
      <c r="G24">
        <v>1</v>
      </c>
      <c r="J24">
        <v>1</v>
      </c>
    </row>
    <row r="25" spans="1:10" hidden="1">
      <c r="A25" s="1" t="s">
        <v>587</v>
      </c>
      <c r="B25" t="s">
        <v>597</v>
      </c>
      <c r="C25" t="s">
        <v>598</v>
      </c>
      <c r="D25" s="1" t="s">
        <v>2687</v>
      </c>
      <c r="E25" s="1" t="s">
        <v>3389</v>
      </c>
      <c r="F25">
        <f t="shared" si="0"/>
        <v>2</v>
      </c>
    </row>
    <row r="26" spans="1:10">
      <c r="A26" s="1" t="s">
        <v>3385</v>
      </c>
      <c r="B26" t="s">
        <v>2914</v>
      </c>
      <c r="C26" t="s">
        <v>1040</v>
      </c>
      <c r="D26" s="1" t="s">
        <v>2687</v>
      </c>
      <c r="E26" s="1" t="s">
        <v>3386</v>
      </c>
      <c r="F26">
        <f t="shared" si="0"/>
        <v>2</v>
      </c>
      <c r="G26">
        <v>1</v>
      </c>
      <c r="J26">
        <v>1</v>
      </c>
    </row>
    <row r="27" spans="1:10" hidden="1">
      <c r="A27" s="1" t="s">
        <v>587</v>
      </c>
      <c r="B27" s="1" t="s">
        <v>1039</v>
      </c>
      <c r="C27" s="1" t="s">
        <v>1040</v>
      </c>
      <c r="D27" s="1" t="s">
        <v>2687</v>
      </c>
      <c r="E27" s="1" t="s">
        <v>3389</v>
      </c>
      <c r="F27">
        <f t="shared" si="0"/>
        <v>2</v>
      </c>
    </row>
    <row r="28" spans="1:10">
      <c r="A28" s="1" t="s">
        <v>3385</v>
      </c>
      <c r="B28" s="1" t="s">
        <v>2742</v>
      </c>
      <c r="C28" s="1" t="s">
        <v>600</v>
      </c>
      <c r="D28" s="1" t="s">
        <v>2687</v>
      </c>
      <c r="E28" s="1" t="s">
        <v>3386</v>
      </c>
      <c r="F28">
        <f t="shared" si="0"/>
        <v>2</v>
      </c>
      <c r="G28">
        <v>1</v>
      </c>
      <c r="J28">
        <v>1</v>
      </c>
    </row>
    <row r="29" spans="1:10" hidden="1">
      <c r="A29" s="1" t="s">
        <v>587</v>
      </c>
      <c r="B29" t="s">
        <v>599</v>
      </c>
      <c r="C29" t="s">
        <v>600</v>
      </c>
      <c r="D29" s="1" t="s">
        <v>2687</v>
      </c>
      <c r="E29" s="1" t="s">
        <v>3389</v>
      </c>
      <c r="F29">
        <f t="shared" si="0"/>
        <v>2</v>
      </c>
    </row>
    <row r="30" spans="1:10">
      <c r="A30" s="1" t="s">
        <v>3385</v>
      </c>
      <c r="B30" s="1" t="s">
        <v>2743</v>
      </c>
      <c r="C30" s="1" t="s">
        <v>602</v>
      </c>
      <c r="D30" s="1" t="s">
        <v>2687</v>
      </c>
      <c r="E30" s="1" t="s">
        <v>3386</v>
      </c>
      <c r="F30">
        <f t="shared" si="0"/>
        <v>3</v>
      </c>
      <c r="G30">
        <v>1</v>
      </c>
      <c r="J30">
        <v>1</v>
      </c>
    </row>
    <row r="31" spans="1:10" hidden="1">
      <c r="A31" s="1" t="s">
        <v>587</v>
      </c>
      <c r="B31" t="s">
        <v>603</v>
      </c>
      <c r="C31" t="s">
        <v>602</v>
      </c>
      <c r="D31" s="1" t="s">
        <v>2687</v>
      </c>
      <c r="E31" s="1" t="s">
        <v>3389</v>
      </c>
      <c r="F31">
        <f t="shared" si="0"/>
        <v>3</v>
      </c>
    </row>
    <row r="32" spans="1:10" hidden="1">
      <c r="A32" s="1" t="s">
        <v>587</v>
      </c>
      <c r="B32" s="1" t="s">
        <v>601</v>
      </c>
      <c r="C32" s="1" t="s">
        <v>602</v>
      </c>
      <c r="D32" s="1" t="s">
        <v>2687</v>
      </c>
      <c r="E32" s="1" t="s">
        <v>3389</v>
      </c>
      <c r="F32">
        <f t="shared" si="0"/>
        <v>3</v>
      </c>
    </row>
    <row r="33" spans="1:10" hidden="1">
      <c r="A33" s="1" t="s">
        <v>3385</v>
      </c>
      <c r="B33" s="1" t="s">
        <v>1265</v>
      </c>
      <c r="C33" s="1" t="s">
        <v>1266</v>
      </c>
      <c r="D33" s="1" t="s">
        <v>2687</v>
      </c>
      <c r="E33" s="1" t="s">
        <v>3386</v>
      </c>
      <c r="F33">
        <f t="shared" si="0"/>
        <v>1</v>
      </c>
    </row>
    <row r="34" spans="1:10">
      <c r="A34" s="1" t="s">
        <v>3385</v>
      </c>
      <c r="B34" s="1" t="s">
        <v>2747</v>
      </c>
      <c r="C34" s="1" t="s">
        <v>613</v>
      </c>
      <c r="D34" s="1" t="s">
        <v>2687</v>
      </c>
      <c r="E34" s="1" t="s">
        <v>3386</v>
      </c>
      <c r="F34">
        <f t="shared" si="0"/>
        <v>2</v>
      </c>
      <c r="G34">
        <v>1</v>
      </c>
      <c r="J34">
        <v>1</v>
      </c>
    </row>
    <row r="35" spans="1:10" hidden="1">
      <c r="A35" s="1" t="s">
        <v>587</v>
      </c>
      <c r="B35" t="s">
        <v>612</v>
      </c>
      <c r="C35" t="s">
        <v>613</v>
      </c>
      <c r="D35" s="1" t="s">
        <v>2687</v>
      </c>
      <c r="E35" s="1" t="s">
        <v>3389</v>
      </c>
      <c r="F35">
        <f t="shared" si="0"/>
        <v>2</v>
      </c>
    </row>
    <row r="36" spans="1:10" hidden="1">
      <c r="A36" s="1" t="s">
        <v>3385</v>
      </c>
      <c r="B36" s="1" t="s">
        <v>1267</v>
      </c>
      <c r="C36" s="1" t="s">
        <v>1268</v>
      </c>
      <c r="D36" s="1" t="s">
        <v>2687</v>
      </c>
      <c r="E36" s="1" t="s">
        <v>3386</v>
      </c>
      <c r="F36">
        <f t="shared" si="0"/>
        <v>1</v>
      </c>
    </row>
    <row r="37" spans="1:10">
      <c r="A37" s="1" t="s">
        <v>3385</v>
      </c>
      <c r="B37" s="1" t="s">
        <v>2748</v>
      </c>
      <c r="C37" s="1" t="s">
        <v>615</v>
      </c>
      <c r="D37" s="1" t="s">
        <v>2687</v>
      </c>
      <c r="E37" s="1" t="s">
        <v>3386</v>
      </c>
      <c r="F37">
        <f t="shared" si="0"/>
        <v>2</v>
      </c>
      <c r="G37">
        <v>1</v>
      </c>
      <c r="J37">
        <v>1</v>
      </c>
    </row>
    <row r="38" spans="1:10" hidden="1">
      <c r="A38" t="s">
        <v>587</v>
      </c>
      <c r="B38" t="s">
        <v>614</v>
      </c>
      <c r="C38" t="s">
        <v>615</v>
      </c>
      <c r="D38" s="1" t="s">
        <v>2687</v>
      </c>
      <c r="E38" s="1" t="s">
        <v>3389</v>
      </c>
      <c r="F38">
        <f t="shared" si="0"/>
        <v>2</v>
      </c>
    </row>
    <row r="39" spans="1:10" hidden="1">
      <c r="A39" s="1" t="s">
        <v>3385</v>
      </c>
      <c r="B39" s="1" t="s">
        <v>1269</v>
      </c>
      <c r="C39" s="1" t="s">
        <v>1270</v>
      </c>
      <c r="D39" s="1" t="s">
        <v>2687</v>
      </c>
      <c r="E39" s="1" t="s">
        <v>3386</v>
      </c>
      <c r="F39">
        <f t="shared" si="0"/>
        <v>1</v>
      </c>
    </row>
    <row r="40" spans="1:10" hidden="1">
      <c r="A40" s="1" t="s">
        <v>3385</v>
      </c>
      <c r="B40" s="1" t="s">
        <v>1271</v>
      </c>
      <c r="C40" s="1" t="s">
        <v>1272</v>
      </c>
      <c r="D40" s="1" t="s">
        <v>2687</v>
      </c>
      <c r="E40" s="1" t="s">
        <v>3386</v>
      </c>
      <c r="F40">
        <f t="shared" si="0"/>
        <v>1</v>
      </c>
    </row>
    <row r="41" spans="1:10">
      <c r="A41" s="1" t="s">
        <v>3385</v>
      </c>
      <c r="B41" s="1" t="s">
        <v>2749</v>
      </c>
      <c r="C41" s="1" t="s">
        <v>617</v>
      </c>
      <c r="D41" s="1" t="s">
        <v>2687</v>
      </c>
      <c r="E41" s="1" t="s">
        <v>3386</v>
      </c>
      <c r="F41">
        <f t="shared" si="0"/>
        <v>3</v>
      </c>
      <c r="G41">
        <v>1</v>
      </c>
      <c r="J41">
        <v>1</v>
      </c>
    </row>
    <row r="42" spans="1:10" hidden="1">
      <c r="A42" s="1" t="s">
        <v>587</v>
      </c>
      <c r="B42" t="s">
        <v>618</v>
      </c>
      <c r="C42" t="s">
        <v>617</v>
      </c>
      <c r="D42" s="1" t="s">
        <v>2687</v>
      </c>
      <c r="E42" s="1" t="s">
        <v>3389</v>
      </c>
      <c r="F42">
        <f t="shared" si="0"/>
        <v>3</v>
      </c>
    </row>
    <row r="43" spans="1:10" hidden="1">
      <c r="A43" s="1" t="s">
        <v>587</v>
      </c>
      <c r="B43" t="s">
        <v>616</v>
      </c>
      <c r="C43" t="s">
        <v>617</v>
      </c>
      <c r="D43" s="1" t="s">
        <v>2687</v>
      </c>
      <c r="E43" s="1" t="s">
        <v>3389</v>
      </c>
      <c r="F43">
        <f t="shared" si="0"/>
        <v>3</v>
      </c>
    </row>
    <row r="44" spans="1:10">
      <c r="A44" s="1" t="s">
        <v>3385</v>
      </c>
      <c r="B44" s="1" t="s">
        <v>2751</v>
      </c>
      <c r="C44" s="1" t="s">
        <v>622</v>
      </c>
      <c r="D44" s="1" t="s">
        <v>2687</v>
      </c>
      <c r="E44" s="1" t="s">
        <v>3386</v>
      </c>
      <c r="F44">
        <f t="shared" si="0"/>
        <v>2</v>
      </c>
      <c r="G44">
        <v>1</v>
      </c>
      <c r="J44">
        <v>1</v>
      </c>
    </row>
    <row r="45" spans="1:10" hidden="1">
      <c r="A45" s="1" t="s">
        <v>587</v>
      </c>
      <c r="B45" s="1" t="s">
        <v>621</v>
      </c>
      <c r="C45" s="1" t="s">
        <v>622</v>
      </c>
      <c r="D45" s="1" t="s">
        <v>2687</v>
      </c>
      <c r="E45" s="1" t="s">
        <v>3389</v>
      </c>
      <c r="F45">
        <f t="shared" si="0"/>
        <v>2</v>
      </c>
    </row>
    <row r="46" spans="1:10">
      <c r="A46" s="1" t="s">
        <v>3385</v>
      </c>
      <c r="B46" s="1" t="s">
        <v>2752</v>
      </c>
      <c r="C46" s="1" t="s">
        <v>624</v>
      </c>
      <c r="D46" s="1" t="s">
        <v>2687</v>
      </c>
      <c r="E46" s="1" t="s">
        <v>3386</v>
      </c>
      <c r="F46">
        <f t="shared" si="0"/>
        <v>2</v>
      </c>
      <c r="G46">
        <v>1</v>
      </c>
      <c r="J46">
        <v>1</v>
      </c>
    </row>
    <row r="47" spans="1:10" hidden="1">
      <c r="A47" s="1" t="s">
        <v>587</v>
      </c>
      <c r="B47" s="1" t="s">
        <v>623</v>
      </c>
      <c r="C47" s="1" t="s">
        <v>624</v>
      </c>
      <c r="D47" s="1" t="s">
        <v>2687</v>
      </c>
      <c r="E47" s="1" t="s">
        <v>3389</v>
      </c>
      <c r="F47">
        <f t="shared" si="0"/>
        <v>2</v>
      </c>
    </row>
    <row r="48" spans="1:10">
      <c r="A48" s="1" t="s">
        <v>3385</v>
      </c>
      <c r="B48" s="1" t="s">
        <v>2753</v>
      </c>
      <c r="C48" s="1" t="s">
        <v>626</v>
      </c>
      <c r="D48" s="1" t="s">
        <v>2687</v>
      </c>
      <c r="E48" s="1" t="s">
        <v>3386</v>
      </c>
      <c r="F48">
        <f t="shared" si="0"/>
        <v>3</v>
      </c>
      <c r="G48">
        <v>1</v>
      </c>
      <c r="J48">
        <v>1</v>
      </c>
    </row>
    <row r="49" spans="1:10" hidden="1">
      <c r="A49" t="s">
        <v>587</v>
      </c>
      <c r="B49" t="s">
        <v>625</v>
      </c>
      <c r="C49" t="s">
        <v>626</v>
      </c>
      <c r="D49" s="1" t="s">
        <v>2687</v>
      </c>
      <c r="E49" s="1" t="s">
        <v>3389</v>
      </c>
      <c r="F49">
        <f t="shared" si="0"/>
        <v>3</v>
      </c>
    </row>
    <row r="50" spans="1:10" hidden="1">
      <c r="A50" s="1" t="s">
        <v>587</v>
      </c>
      <c r="B50" s="1" t="s">
        <v>627</v>
      </c>
      <c r="C50" s="1" t="s">
        <v>626</v>
      </c>
      <c r="D50" s="1" t="s">
        <v>2687</v>
      </c>
      <c r="E50" s="1" t="s">
        <v>3389</v>
      </c>
      <c r="F50">
        <f t="shared" si="0"/>
        <v>3</v>
      </c>
    </row>
    <row r="51" spans="1:10">
      <c r="A51" s="1" t="s">
        <v>3385</v>
      </c>
      <c r="B51" s="1" t="s">
        <v>2754</v>
      </c>
      <c r="C51" s="1" t="s">
        <v>629</v>
      </c>
      <c r="D51" s="1" t="s">
        <v>2687</v>
      </c>
      <c r="E51" s="1" t="s">
        <v>3386</v>
      </c>
      <c r="F51">
        <f t="shared" si="0"/>
        <v>2</v>
      </c>
      <c r="G51">
        <v>1</v>
      </c>
      <c r="J51">
        <v>1</v>
      </c>
    </row>
    <row r="52" spans="1:10" hidden="1">
      <c r="A52" s="1" t="s">
        <v>587</v>
      </c>
      <c r="B52" s="1" t="s">
        <v>628</v>
      </c>
      <c r="C52" s="1" t="s">
        <v>629</v>
      </c>
      <c r="D52" s="1" t="s">
        <v>2687</v>
      </c>
      <c r="E52" s="1" t="s">
        <v>3389</v>
      </c>
      <c r="F52">
        <f t="shared" si="0"/>
        <v>2</v>
      </c>
    </row>
    <row r="53" spans="1:10">
      <c r="A53" s="1" t="s">
        <v>3385</v>
      </c>
      <c r="B53" s="1" t="s">
        <v>2755</v>
      </c>
      <c r="C53" s="1" t="s">
        <v>631</v>
      </c>
      <c r="D53" s="1" t="s">
        <v>2687</v>
      </c>
      <c r="E53" s="1" t="s">
        <v>3386</v>
      </c>
      <c r="F53">
        <f t="shared" si="0"/>
        <v>2</v>
      </c>
      <c r="G53">
        <v>1</v>
      </c>
      <c r="J53">
        <v>1</v>
      </c>
    </row>
    <row r="54" spans="1:10" hidden="1">
      <c r="A54" s="1" t="s">
        <v>587</v>
      </c>
      <c r="B54" s="1" t="s">
        <v>630</v>
      </c>
      <c r="C54" s="1" t="s">
        <v>631</v>
      </c>
      <c r="D54" s="1" t="s">
        <v>2687</v>
      </c>
      <c r="E54" s="1" t="s">
        <v>3389</v>
      </c>
      <c r="F54">
        <f t="shared" si="0"/>
        <v>2</v>
      </c>
    </row>
    <row r="55" spans="1:10">
      <c r="A55" s="1" t="s">
        <v>3385</v>
      </c>
      <c r="B55" t="s">
        <v>2750</v>
      </c>
      <c r="C55" t="s">
        <v>620</v>
      </c>
      <c r="D55" s="1" t="s">
        <v>2687</v>
      </c>
      <c r="E55" s="1" t="s">
        <v>3386</v>
      </c>
      <c r="F55">
        <f t="shared" si="0"/>
        <v>2</v>
      </c>
      <c r="G55">
        <v>1</v>
      </c>
      <c r="J55">
        <v>1</v>
      </c>
    </row>
    <row r="56" spans="1:10" hidden="1">
      <c r="A56" t="s">
        <v>587</v>
      </c>
      <c r="B56" t="s">
        <v>619</v>
      </c>
      <c r="C56" t="s">
        <v>620</v>
      </c>
      <c r="D56" s="1" t="s">
        <v>2687</v>
      </c>
      <c r="E56" s="1" t="s">
        <v>3389</v>
      </c>
      <c r="F56">
        <f t="shared" si="0"/>
        <v>2</v>
      </c>
    </row>
    <row r="57" spans="1:10">
      <c r="A57" s="1" t="s">
        <v>3385</v>
      </c>
      <c r="B57" s="1" t="s">
        <v>2756</v>
      </c>
      <c r="C57" s="1" t="s">
        <v>633</v>
      </c>
      <c r="D57" s="1" t="s">
        <v>2687</v>
      </c>
      <c r="E57" s="1" t="s">
        <v>3386</v>
      </c>
      <c r="F57">
        <f t="shared" si="0"/>
        <v>2</v>
      </c>
      <c r="G57">
        <v>1</v>
      </c>
      <c r="J57">
        <v>1</v>
      </c>
    </row>
    <row r="58" spans="1:10" hidden="1">
      <c r="A58" s="1" t="s">
        <v>587</v>
      </c>
      <c r="B58" s="1" t="s">
        <v>632</v>
      </c>
      <c r="C58" s="1" t="s">
        <v>633</v>
      </c>
      <c r="D58" s="1" t="s">
        <v>2687</v>
      </c>
      <c r="E58" s="1" t="s">
        <v>3389</v>
      </c>
      <c r="F58">
        <f t="shared" si="0"/>
        <v>2</v>
      </c>
    </row>
    <row r="59" spans="1:10">
      <c r="A59" s="1" t="s">
        <v>3385</v>
      </c>
      <c r="B59" s="1" t="s">
        <v>2915</v>
      </c>
      <c r="C59" s="1" t="s">
        <v>1042</v>
      </c>
      <c r="D59" s="1" t="s">
        <v>2687</v>
      </c>
      <c r="E59" s="1" t="s">
        <v>3386</v>
      </c>
      <c r="F59">
        <f t="shared" si="0"/>
        <v>2</v>
      </c>
      <c r="G59">
        <v>1</v>
      </c>
      <c r="J59">
        <v>1</v>
      </c>
    </row>
    <row r="60" spans="1:10" hidden="1">
      <c r="A60" s="1" t="s">
        <v>587</v>
      </c>
      <c r="B60" s="1" t="s">
        <v>1041</v>
      </c>
      <c r="C60" s="1" t="s">
        <v>1042</v>
      </c>
      <c r="D60" s="1" t="s">
        <v>2687</v>
      </c>
      <c r="E60" s="1" t="s">
        <v>3389</v>
      </c>
      <c r="F60">
        <f t="shared" si="0"/>
        <v>2</v>
      </c>
    </row>
    <row r="61" spans="1:10">
      <c r="A61" s="1" t="s">
        <v>3385</v>
      </c>
      <c r="B61" s="1" t="s">
        <v>2916</v>
      </c>
      <c r="C61" s="1" t="s">
        <v>1044</v>
      </c>
      <c r="D61" s="1" t="s">
        <v>2687</v>
      </c>
      <c r="E61" s="1" t="s">
        <v>3386</v>
      </c>
      <c r="F61">
        <f t="shared" si="0"/>
        <v>2</v>
      </c>
      <c r="G61">
        <v>1</v>
      </c>
      <c r="J61">
        <v>1</v>
      </c>
    </row>
    <row r="62" spans="1:10" hidden="1">
      <c r="A62" s="1" t="s">
        <v>587</v>
      </c>
      <c r="B62" s="1" t="s">
        <v>1043</v>
      </c>
      <c r="C62" s="1" t="s">
        <v>1044</v>
      </c>
      <c r="D62" s="1" t="s">
        <v>2687</v>
      </c>
      <c r="E62" s="1" t="s">
        <v>3389</v>
      </c>
      <c r="F62">
        <f t="shared" si="0"/>
        <v>2</v>
      </c>
    </row>
    <row r="63" spans="1:10">
      <c r="A63" s="1" t="s">
        <v>3385</v>
      </c>
      <c r="B63" s="1" t="s">
        <v>2762</v>
      </c>
      <c r="C63" s="1" t="s">
        <v>641</v>
      </c>
      <c r="D63" s="1" t="s">
        <v>2687</v>
      </c>
      <c r="E63" s="1" t="s">
        <v>3386</v>
      </c>
      <c r="F63">
        <f t="shared" si="0"/>
        <v>2</v>
      </c>
      <c r="G63">
        <v>1</v>
      </c>
      <c r="J63">
        <v>1</v>
      </c>
    </row>
    <row r="64" spans="1:10" hidden="1">
      <c r="A64" s="1" t="s">
        <v>587</v>
      </c>
      <c r="B64" s="1" t="s">
        <v>640</v>
      </c>
      <c r="C64" s="1" t="s">
        <v>641</v>
      </c>
      <c r="D64" s="1" t="s">
        <v>2687</v>
      </c>
      <c r="E64" s="1" t="s">
        <v>3389</v>
      </c>
      <c r="F64">
        <f t="shared" si="0"/>
        <v>2</v>
      </c>
    </row>
    <row r="65" spans="1:10">
      <c r="A65" s="1" t="s">
        <v>3385</v>
      </c>
      <c r="B65" s="1" t="s">
        <v>2763</v>
      </c>
      <c r="C65" s="1" t="s">
        <v>643</v>
      </c>
      <c r="D65" s="1" t="s">
        <v>2687</v>
      </c>
      <c r="E65" s="1" t="s">
        <v>3386</v>
      </c>
      <c r="F65">
        <f t="shared" si="0"/>
        <v>3</v>
      </c>
      <c r="G65">
        <v>1</v>
      </c>
      <c r="J65">
        <v>1</v>
      </c>
    </row>
    <row r="66" spans="1:10" hidden="1">
      <c r="A66" s="1" t="s">
        <v>587</v>
      </c>
      <c r="B66" s="1" t="s">
        <v>642</v>
      </c>
      <c r="C66" s="1" t="s">
        <v>643</v>
      </c>
      <c r="D66" s="1" t="s">
        <v>2687</v>
      </c>
      <c r="E66" s="1" t="s">
        <v>3389</v>
      </c>
      <c r="F66">
        <f t="shared" ref="F66:F129" si="1">COUNTIF(C:C,C66)</f>
        <v>3</v>
      </c>
    </row>
    <row r="67" spans="1:10" hidden="1">
      <c r="A67" s="1" t="s">
        <v>587</v>
      </c>
      <c r="B67" s="1" t="s">
        <v>644</v>
      </c>
      <c r="C67" s="1" t="s">
        <v>643</v>
      </c>
      <c r="D67" s="1" t="s">
        <v>2687</v>
      </c>
      <c r="E67" s="1" t="s">
        <v>3389</v>
      </c>
      <c r="F67">
        <f t="shared" si="1"/>
        <v>3</v>
      </c>
    </row>
    <row r="68" spans="1:10">
      <c r="A68" s="1" t="s">
        <v>3385</v>
      </c>
      <c r="B68" t="s">
        <v>2917</v>
      </c>
      <c r="C68" t="s">
        <v>1046</v>
      </c>
      <c r="D68" s="1" t="s">
        <v>2687</v>
      </c>
      <c r="E68" s="1" t="s">
        <v>3386</v>
      </c>
      <c r="F68">
        <f t="shared" si="1"/>
        <v>2</v>
      </c>
      <c r="G68">
        <v>1</v>
      </c>
      <c r="J68">
        <v>1</v>
      </c>
    </row>
    <row r="69" spans="1:10" hidden="1">
      <c r="A69" s="1" t="s">
        <v>587</v>
      </c>
      <c r="B69" s="1" t="s">
        <v>1045</v>
      </c>
      <c r="C69" s="1" t="s">
        <v>1046</v>
      </c>
      <c r="D69" s="1" t="s">
        <v>2687</v>
      </c>
      <c r="E69" s="1" t="s">
        <v>3389</v>
      </c>
      <c r="F69">
        <f t="shared" si="1"/>
        <v>2</v>
      </c>
    </row>
    <row r="70" spans="1:10">
      <c r="A70" s="1" t="s">
        <v>3385</v>
      </c>
      <c r="B70" s="1" t="s">
        <v>2764</v>
      </c>
      <c r="C70" s="1" t="s">
        <v>646</v>
      </c>
      <c r="D70" s="1" t="s">
        <v>2687</v>
      </c>
      <c r="E70" s="1" t="s">
        <v>3386</v>
      </c>
      <c r="F70">
        <f t="shared" si="1"/>
        <v>2</v>
      </c>
      <c r="G70">
        <v>1</v>
      </c>
      <c r="J70">
        <v>1</v>
      </c>
    </row>
    <row r="71" spans="1:10" hidden="1">
      <c r="A71" s="1" t="s">
        <v>587</v>
      </c>
      <c r="B71" s="1" t="s">
        <v>645</v>
      </c>
      <c r="C71" s="1" t="s">
        <v>646</v>
      </c>
      <c r="D71" s="1" t="s">
        <v>2687</v>
      </c>
      <c r="E71" s="1" t="s">
        <v>3389</v>
      </c>
      <c r="F71">
        <f t="shared" si="1"/>
        <v>2</v>
      </c>
    </row>
    <row r="72" spans="1:10">
      <c r="A72" s="1" t="s">
        <v>3385</v>
      </c>
      <c r="B72" s="1" t="s">
        <v>2765</v>
      </c>
      <c r="C72" s="1" t="s">
        <v>648</v>
      </c>
      <c r="D72" s="1" t="s">
        <v>2687</v>
      </c>
      <c r="E72" s="1" t="s">
        <v>3386</v>
      </c>
      <c r="F72">
        <f t="shared" si="1"/>
        <v>2</v>
      </c>
      <c r="G72">
        <v>1</v>
      </c>
      <c r="J72">
        <v>1</v>
      </c>
    </row>
    <row r="73" spans="1:10" hidden="1">
      <c r="A73" s="1" t="s">
        <v>587</v>
      </c>
      <c r="B73" s="1" t="s">
        <v>647</v>
      </c>
      <c r="C73" s="1" t="s">
        <v>648</v>
      </c>
      <c r="D73" s="1" t="s">
        <v>2687</v>
      </c>
      <c r="E73" s="1" t="s">
        <v>3389</v>
      </c>
      <c r="F73">
        <f t="shared" si="1"/>
        <v>2</v>
      </c>
    </row>
    <row r="74" spans="1:10">
      <c r="A74" s="1" t="s">
        <v>3385</v>
      </c>
      <c r="B74" s="1" t="s">
        <v>2766</v>
      </c>
      <c r="C74" s="1" t="s">
        <v>650</v>
      </c>
      <c r="D74" s="1" t="s">
        <v>2687</v>
      </c>
      <c r="E74" s="1" t="s">
        <v>3386</v>
      </c>
      <c r="F74">
        <f t="shared" si="1"/>
        <v>2</v>
      </c>
      <c r="G74">
        <v>1</v>
      </c>
      <c r="J74">
        <v>1</v>
      </c>
    </row>
    <row r="75" spans="1:10" hidden="1">
      <c r="A75" s="1" t="s">
        <v>587</v>
      </c>
      <c r="B75" s="1" t="s">
        <v>649</v>
      </c>
      <c r="C75" s="1" t="s">
        <v>650</v>
      </c>
      <c r="D75" s="1" t="s">
        <v>2687</v>
      </c>
      <c r="E75" s="1" t="s">
        <v>3389</v>
      </c>
      <c r="F75">
        <f t="shared" si="1"/>
        <v>2</v>
      </c>
    </row>
    <row r="76" spans="1:10">
      <c r="A76" s="1" t="s">
        <v>3385</v>
      </c>
      <c r="B76" s="1" t="s">
        <v>2757</v>
      </c>
      <c r="C76" s="1" t="s">
        <v>635</v>
      </c>
      <c r="D76" s="1" t="s">
        <v>2687</v>
      </c>
      <c r="E76" s="1" t="s">
        <v>3386</v>
      </c>
      <c r="F76">
        <f t="shared" si="1"/>
        <v>2</v>
      </c>
      <c r="G76">
        <v>1</v>
      </c>
      <c r="J76">
        <v>1</v>
      </c>
    </row>
    <row r="77" spans="1:10" hidden="1">
      <c r="A77" s="1" t="s">
        <v>587</v>
      </c>
      <c r="B77" t="s">
        <v>634</v>
      </c>
      <c r="C77" t="s">
        <v>635</v>
      </c>
      <c r="D77" s="1" t="s">
        <v>2687</v>
      </c>
      <c r="E77" s="1" t="s">
        <v>3389</v>
      </c>
      <c r="F77">
        <f t="shared" si="1"/>
        <v>2</v>
      </c>
    </row>
    <row r="78" spans="1:10">
      <c r="A78" s="1" t="s">
        <v>3385</v>
      </c>
      <c r="B78" s="1" t="s">
        <v>2758</v>
      </c>
      <c r="C78" s="1" t="s">
        <v>637</v>
      </c>
      <c r="D78" s="1" t="s">
        <v>2687</v>
      </c>
      <c r="E78" s="1" t="s">
        <v>3386</v>
      </c>
      <c r="F78">
        <f t="shared" si="1"/>
        <v>2</v>
      </c>
      <c r="G78">
        <v>1</v>
      </c>
      <c r="J78">
        <v>1</v>
      </c>
    </row>
    <row r="79" spans="1:10" hidden="1">
      <c r="A79" s="1" t="s">
        <v>587</v>
      </c>
      <c r="B79" s="1" t="s">
        <v>636</v>
      </c>
      <c r="C79" s="1" t="s">
        <v>637</v>
      </c>
      <c r="D79" s="1" t="s">
        <v>2687</v>
      </c>
      <c r="E79" s="1" t="s">
        <v>3389</v>
      </c>
      <c r="F79">
        <f t="shared" si="1"/>
        <v>2</v>
      </c>
    </row>
    <row r="80" spans="1:10" hidden="1">
      <c r="A80" s="1" t="s">
        <v>3385</v>
      </c>
      <c r="B80" s="1" t="s">
        <v>1295</v>
      </c>
      <c r="C80" s="1" t="s">
        <v>1296</v>
      </c>
      <c r="D80" s="1" t="s">
        <v>2687</v>
      </c>
      <c r="E80" s="1" t="s">
        <v>3386</v>
      </c>
      <c r="F80">
        <f t="shared" si="1"/>
        <v>1</v>
      </c>
    </row>
    <row r="81" spans="1:10">
      <c r="A81" s="1" t="s">
        <v>3385</v>
      </c>
      <c r="B81" s="1" t="s">
        <v>2759</v>
      </c>
      <c r="C81" s="1" t="s">
        <v>639</v>
      </c>
      <c r="D81" s="1" t="s">
        <v>2687</v>
      </c>
      <c r="E81" s="1" t="s">
        <v>3386</v>
      </c>
      <c r="F81">
        <f t="shared" si="1"/>
        <v>2</v>
      </c>
      <c r="G81">
        <v>1</v>
      </c>
      <c r="J81">
        <v>1</v>
      </c>
    </row>
    <row r="82" spans="1:10" hidden="1">
      <c r="A82" s="1" t="s">
        <v>587</v>
      </c>
      <c r="B82" t="s">
        <v>638</v>
      </c>
      <c r="C82" t="s">
        <v>639</v>
      </c>
      <c r="D82" s="1" t="s">
        <v>2687</v>
      </c>
      <c r="E82" s="1" t="s">
        <v>3389</v>
      </c>
      <c r="F82">
        <f t="shared" si="1"/>
        <v>2</v>
      </c>
    </row>
    <row r="83" spans="1:10">
      <c r="A83" s="1" t="s">
        <v>3385</v>
      </c>
      <c r="B83" s="1" t="s">
        <v>2918</v>
      </c>
      <c r="C83" s="1" t="s">
        <v>1048</v>
      </c>
      <c r="D83" s="1" t="s">
        <v>2687</v>
      </c>
      <c r="E83" s="1" t="s">
        <v>3386</v>
      </c>
      <c r="F83">
        <f t="shared" si="1"/>
        <v>2</v>
      </c>
      <c r="G83">
        <v>1</v>
      </c>
      <c r="J83">
        <v>1</v>
      </c>
    </row>
    <row r="84" spans="1:10" hidden="1">
      <c r="A84" s="1" t="s">
        <v>587</v>
      </c>
      <c r="B84" s="1" t="s">
        <v>1047</v>
      </c>
      <c r="C84" s="1" t="s">
        <v>1048</v>
      </c>
      <c r="D84" s="1" t="s">
        <v>2687</v>
      </c>
      <c r="E84" s="1" t="s">
        <v>3389</v>
      </c>
      <c r="F84">
        <f t="shared" si="1"/>
        <v>2</v>
      </c>
    </row>
    <row r="85" spans="1:10">
      <c r="A85" s="1" t="s">
        <v>3385</v>
      </c>
      <c r="B85" s="1" t="s">
        <v>2919</v>
      </c>
      <c r="C85" s="1" t="s">
        <v>1050</v>
      </c>
      <c r="D85" s="1" t="s">
        <v>2687</v>
      </c>
      <c r="E85" s="1" t="s">
        <v>3386</v>
      </c>
      <c r="F85">
        <f t="shared" si="1"/>
        <v>2</v>
      </c>
      <c r="G85">
        <v>1</v>
      </c>
      <c r="J85">
        <v>1</v>
      </c>
    </row>
    <row r="86" spans="1:10" hidden="1">
      <c r="A86" s="1" t="s">
        <v>587</v>
      </c>
      <c r="B86" s="1" t="s">
        <v>1049</v>
      </c>
      <c r="C86" s="1" t="s">
        <v>1050</v>
      </c>
      <c r="D86" s="1" t="s">
        <v>2687</v>
      </c>
      <c r="E86" s="1" t="s">
        <v>3389</v>
      </c>
      <c r="F86">
        <f t="shared" si="1"/>
        <v>2</v>
      </c>
    </row>
    <row r="87" spans="1:10" hidden="1">
      <c r="A87" s="1" t="s">
        <v>3385</v>
      </c>
      <c r="B87" s="1" t="s">
        <v>1651</v>
      </c>
      <c r="C87" s="1" t="s">
        <v>1652</v>
      </c>
      <c r="D87" s="1" t="s">
        <v>2687</v>
      </c>
      <c r="E87" s="1" t="s">
        <v>3386</v>
      </c>
      <c r="F87">
        <f t="shared" si="1"/>
        <v>1</v>
      </c>
    </row>
    <row r="88" spans="1:10">
      <c r="A88" s="1" t="s">
        <v>3385</v>
      </c>
      <c r="B88" s="1" t="s">
        <v>2760</v>
      </c>
      <c r="C88" s="1" t="s">
        <v>1183</v>
      </c>
      <c r="D88" s="1" t="s">
        <v>2687</v>
      </c>
      <c r="E88" s="1" t="s">
        <v>3386</v>
      </c>
      <c r="F88">
        <f t="shared" si="1"/>
        <v>2</v>
      </c>
      <c r="G88">
        <v>1</v>
      </c>
      <c r="J88">
        <v>1</v>
      </c>
    </row>
    <row r="89" spans="1:10" hidden="1">
      <c r="A89" s="1" t="s">
        <v>587</v>
      </c>
      <c r="B89" s="1" t="s">
        <v>1182</v>
      </c>
      <c r="C89" s="1" t="s">
        <v>1183</v>
      </c>
      <c r="D89" s="1" t="s">
        <v>2687</v>
      </c>
      <c r="E89" s="1" t="s">
        <v>3389</v>
      </c>
      <c r="F89">
        <f t="shared" si="1"/>
        <v>2</v>
      </c>
    </row>
    <row r="90" spans="1:10">
      <c r="A90" s="1" t="s">
        <v>3385</v>
      </c>
      <c r="B90" s="1" t="s">
        <v>2920</v>
      </c>
      <c r="C90" s="1" t="s">
        <v>1052</v>
      </c>
      <c r="D90" s="1" t="s">
        <v>2687</v>
      </c>
      <c r="E90" s="1" t="s">
        <v>3386</v>
      </c>
      <c r="F90">
        <f t="shared" si="1"/>
        <v>2</v>
      </c>
      <c r="G90">
        <v>1</v>
      </c>
      <c r="J90">
        <v>1</v>
      </c>
    </row>
    <row r="91" spans="1:10" hidden="1">
      <c r="A91" s="1" t="s">
        <v>587</v>
      </c>
      <c r="B91" s="1" t="s">
        <v>1051</v>
      </c>
      <c r="C91" s="1" t="s">
        <v>1052</v>
      </c>
      <c r="D91" s="1" t="s">
        <v>2687</v>
      </c>
      <c r="E91" s="1" t="s">
        <v>3389</v>
      </c>
      <c r="F91">
        <f t="shared" si="1"/>
        <v>2</v>
      </c>
    </row>
    <row r="92" spans="1:10" hidden="1">
      <c r="A92" s="1" t="s">
        <v>3385</v>
      </c>
      <c r="B92" s="1" t="s">
        <v>1273</v>
      </c>
      <c r="C92" s="1" t="s">
        <v>1274</v>
      </c>
      <c r="D92" s="1" t="s">
        <v>2687</v>
      </c>
      <c r="E92" s="1" t="s">
        <v>3386</v>
      </c>
      <c r="F92">
        <f t="shared" si="1"/>
        <v>1</v>
      </c>
    </row>
    <row r="93" spans="1:10" hidden="1">
      <c r="A93" s="1" t="s">
        <v>3385</v>
      </c>
      <c r="B93" s="1" t="s">
        <v>1275</v>
      </c>
      <c r="C93" s="1" t="s">
        <v>1276</v>
      </c>
      <c r="D93" s="1" t="s">
        <v>2687</v>
      </c>
      <c r="E93" s="1" t="s">
        <v>3386</v>
      </c>
      <c r="F93">
        <f t="shared" si="1"/>
        <v>1</v>
      </c>
    </row>
    <row r="94" spans="1:10" hidden="1">
      <c r="A94" s="1" t="s">
        <v>3385</v>
      </c>
      <c r="B94" s="1" t="s">
        <v>1277</v>
      </c>
      <c r="C94" s="1" t="s">
        <v>1278</v>
      </c>
      <c r="D94" s="1" t="s">
        <v>2687</v>
      </c>
      <c r="E94" s="1" t="s">
        <v>3386</v>
      </c>
      <c r="F94">
        <f t="shared" si="1"/>
        <v>1</v>
      </c>
    </row>
    <row r="95" spans="1:10" hidden="1">
      <c r="A95" s="1" t="s">
        <v>3385</v>
      </c>
      <c r="B95" s="1" t="s">
        <v>1279</v>
      </c>
      <c r="C95" s="1" t="s">
        <v>1280</v>
      </c>
      <c r="D95" s="1" t="s">
        <v>2687</v>
      </c>
      <c r="E95" s="1" t="s">
        <v>3386</v>
      </c>
      <c r="F95">
        <f t="shared" si="1"/>
        <v>1</v>
      </c>
    </row>
    <row r="96" spans="1:10" hidden="1">
      <c r="A96" s="1" t="s">
        <v>3385</v>
      </c>
      <c r="B96" s="1" t="s">
        <v>1281</v>
      </c>
      <c r="C96" s="1" t="s">
        <v>1282</v>
      </c>
      <c r="D96" s="1" t="s">
        <v>2687</v>
      </c>
      <c r="E96" s="1" t="s">
        <v>3386</v>
      </c>
      <c r="F96">
        <f t="shared" si="1"/>
        <v>1</v>
      </c>
    </row>
    <row r="97" spans="1:10" hidden="1">
      <c r="A97" s="1" t="s">
        <v>3385</v>
      </c>
      <c r="B97" s="1" t="s">
        <v>1283</v>
      </c>
      <c r="C97" s="1" t="s">
        <v>1284</v>
      </c>
      <c r="D97" s="1" t="s">
        <v>2687</v>
      </c>
      <c r="E97" s="1" t="s">
        <v>3386</v>
      </c>
      <c r="F97">
        <f t="shared" si="1"/>
        <v>1</v>
      </c>
    </row>
    <row r="98" spans="1:10" hidden="1">
      <c r="A98" s="1" t="s">
        <v>3385</v>
      </c>
      <c r="B98" s="1" t="s">
        <v>1285</v>
      </c>
      <c r="C98" s="1" t="s">
        <v>1286</v>
      </c>
      <c r="D98" s="1" t="s">
        <v>2687</v>
      </c>
      <c r="E98" s="1" t="s">
        <v>3386</v>
      </c>
      <c r="F98">
        <f t="shared" si="1"/>
        <v>1</v>
      </c>
    </row>
    <row r="99" spans="1:10" hidden="1">
      <c r="A99" s="1" t="s">
        <v>3385</v>
      </c>
      <c r="B99" s="1" t="s">
        <v>2761</v>
      </c>
      <c r="C99" s="1" t="s">
        <v>47</v>
      </c>
      <c r="D99" s="1" t="s">
        <v>2687</v>
      </c>
      <c r="E99" s="1" t="s">
        <v>3386</v>
      </c>
      <c r="F99">
        <f t="shared" si="1"/>
        <v>1</v>
      </c>
    </row>
    <row r="100" spans="1:10" hidden="1">
      <c r="A100" s="1" t="s">
        <v>3385</v>
      </c>
      <c r="B100" s="1" t="s">
        <v>1287</v>
      </c>
      <c r="C100" s="1" t="s">
        <v>1288</v>
      </c>
      <c r="D100" s="1" t="s">
        <v>2687</v>
      </c>
      <c r="E100" s="1" t="s">
        <v>3386</v>
      </c>
      <c r="F100">
        <f t="shared" si="1"/>
        <v>1</v>
      </c>
    </row>
    <row r="101" spans="1:10" hidden="1">
      <c r="A101" s="1" t="s">
        <v>3385</v>
      </c>
      <c r="B101" s="1" t="s">
        <v>1289</v>
      </c>
      <c r="C101" s="1" t="s">
        <v>1290</v>
      </c>
      <c r="D101" s="1" t="s">
        <v>2687</v>
      </c>
      <c r="E101" s="1" t="s">
        <v>3386</v>
      </c>
      <c r="F101">
        <f t="shared" si="1"/>
        <v>1</v>
      </c>
    </row>
    <row r="102" spans="1:10" hidden="1">
      <c r="A102" s="1" t="s">
        <v>3385</v>
      </c>
      <c r="B102" s="1" t="s">
        <v>1291</v>
      </c>
      <c r="C102" s="1" t="s">
        <v>1292</v>
      </c>
      <c r="D102" s="1" t="s">
        <v>2687</v>
      </c>
      <c r="E102" s="1" t="s">
        <v>3386</v>
      </c>
      <c r="F102">
        <f t="shared" si="1"/>
        <v>1</v>
      </c>
    </row>
    <row r="103" spans="1:10" hidden="1">
      <c r="A103" s="1" t="s">
        <v>3385</v>
      </c>
      <c r="B103" s="1" t="s">
        <v>1293</v>
      </c>
      <c r="C103" s="1" t="s">
        <v>1294</v>
      </c>
      <c r="D103" s="1" t="s">
        <v>2687</v>
      </c>
      <c r="E103" s="1" t="s">
        <v>3386</v>
      </c>
      <c r="F103">
        <f t="shared" si="1"/>
        <v>1</v>
      </c>
    </row>
    <row r="104" spans="1:10">
      <c r="A104" s="1" t="s">
        <v>3385</v>
      </c>
      <c r="B104" s="1" t="s">
        <v>2767</v>
      </c>
      <c r="C104" s="1" t="s">
        <v>652</v>
      </c>
      <c r="D104" s="1" t="s">
        <v>2687</v>
      </c>
      <c r="E104" s="1" t="s">
        <v>3386</v>
      </c>
      <c r="F104">
        <f t="shared" si="1"/>
        <v>2</v>
      </c>
      <c r="G104">
        <v>1</v>
      </c>
      <c r="J104">
        <v>1</v>
      </c>
    </row>
    <row r="105" spans="1:10" hidden="1">
      <c r="A105" s="1" t="s">
        <v>587</v>
      </c>
      <c r="B105" t="s">
        <v>651</v>
      </c>
      <c r="C105" t="s">
        <v>652</v>
      </c>
      <c r="D105" s="1" t="s">
        <v>2687</v>
      </c>
      <c r="E105" s="1" t="s">
        <v>3389</v>
      </c>
      <c r="F105">
        <f t="shared" si="1"/>
        <v>2</v>
      </c>
    </row>
    <row r="106" spans="1:10">
      <c r="A106" s="1" t="s">
        <v>3385</v>
      </c>
      <c r="B106" s="1" t="s">
        <v>2768</v>
      </c>
      <c r="C106" s="1" t="s">
        <v>654</v>
      </c>
      <c r="D106" s="1" t="s">
        <v>2687</v>
      </c>
      <c r="E106" s="1" t="s">
        <v>3386</v>
      </c>
      <c r="F106">
        <f t="shared" si="1"/>
        <v>3</v>
      </c>
      <c r="G106">
        <v>1</v>
      </c>
      <c r="J106">
        <v>1</v>
      </c>
    </row>
    <row r="107" spans="1:10" hidden="1">
      <c r="A107" s="1" t="s">
        <v>587</v>
      </c>
      <c r="B107" s="1" t="s">
        <v>655</v>
      </c>
      <c r="C107" s="1" t="s">
        <v>654</v>
      </c>
      <c r="D107" s="1" t="s">
        <v>2687</v>
      </c>
      <c r="E107" s="1" t="s">
        <v>3389</v>
      </c>
      <c r="F107">
        <f t="shared" si="1"/>
        <v>3</v>
      </c>
    </row>
    <row r="108" spans="1:10" hidden="1">
      <c r="A108" s="1" t="s">
        <v>587</v>
      </c>
      <c r="B108" s="1" t="s">
        <v>653</v>
      </c>
      <c r="C108" s="1" t="s">
        <v>654</v>
      </c>
      <c r="D108" s="1" t="s">
        <v>2687</v>
      </c>
      <c r="E108" s="1" t="s">
        <v>3389</v>
      </c>
      <c r="F108">
        <f t="shared" si="1"/>
        <v>3</v>
      </c>
    </row>
    <row r="109" spans="1:10" hidden="1">
      <c r="A109" s="1" t="s">
        <v>3385</v>
      </c>
      <c r="B109" s="1" t="s">
        <v>1653</v>
      </c>
      <c r="C109" s="1" t="s">
        <v>1654</v>
      </c>
      <c r="D109" s="1" t="s">
        <v>2687</v>
      </c>
      <c r="E109" s="1" t="s">
        <v>3386</v>
      </c>
      <c r="F109">
        <f t="shared" si="1"/>
        <v>1</v>
      </c>
    </row>
    <row r="110" spans="1:10" hidden="1">
      <c r="A110" s="1" t="s">
        <v>3385</v>
      </c>
      <c r="B110" s="1" t="s">
        <v>1297</v>
      </c>
      <c r="C110" s="1" t="s">
        <v>1298</v>
      </c>
      <c r="D110" s="1" t="s">
        <v>2687</v>
      </c>
      <c r="E110" s="1" t="s">
        <v>3386</v>
      </c>
      <c r="F110">
        <f t="shared" si="1"/>
        <v>1</v>
      </c>
    </row>
    <row r="111" spans="1:10">
      <c r="A111" s="1" t="s">
        <v>3385</v>
      </c>
      <c r="B111" s="1" t="s">
        <v>2769</v>
      </c>
      <c r="C111" s="1" t="s">
        <v>657</v>
      </c>
      <c r="D111" s="1" t="s">
        <v>2687</v>
      </c>
      <c r="E111" s="1" t="s">
        <v>3386</v>
      </c>
      <c r="F111">
        <f t="shared" si="1"/>
        <v>3</v>
      </c>
      <c r="G111">
        <v>1</v>
      </c>
      <c r="J111">
        <v>1</v>
      </c>
    </row>
    <row r="112" spans="1:10" hidden="1">
      <c r="A112" s="1" t="s">
        <v>587</v>
      </c>
      <c r="B112" s="1" t="s">
        <v>658</v>
      </c>
      <c r="C112" s="1" t="s">
        <v>657</v>
      </c>
      <c r="D112" s="1" t="s">
        <v>2687</v>
      </c>
      <c r="E112" s="1" t="s">
        <v>3389</v>
      </c>
      <c r="F112">
        <f t="shared" si="1"/>
        <v>3</v>
      </c>
    </row>
    <row r="113" spans="1:10" hidden="1">
      <c r="A113" s="1" t="s">
        <v>587</v>
      </c>
      <c r="B113" s="1" t="s">
        <v>656</v>
      </c>
      <c r="C113" s="1" t="s">
        <v>657</v>
      </c>
      <c r="D113" s="1" t="s">
        <v>2687</v>
      </c>
      <c r="E113" s="1" t="s">
        <v>3389</v>
      </c>
      <c r="F113">
        <f t="shared" si="1"/>
        <v>3</v>
      </c>
    </row>
    <row r="114" spans="1:10">
      <c r="A114" s="1" t="s">
        <v>3385</v>
      </c>
      <c r="B114" s="1" t="s">
        <v>2770</v>
      </c>
      <c r="C114" s="1" t="s">
        <v>660</v>
      </c>
      <c r="D114" s="1" t="s">
        <v>2687</v>
      </c>
      <c r="E114" s="1" t="s">
        <v>3386</v>
      </c>
      <c r="F114">
        <f t="shared" si="1"/>
        <v>2</v>
      </c>
      <c r="G114">
        <v>1</v>
      </c>
      <c r="J114">
        <v>1</v>
      </c>
    </row>
    <row r="115" spans="1:10" hidden="1">
      <c r="A115" s="1" t="s">
        <v>587</v>
      </c>
      <c r="B115" s="1" t="s">
        <v>659</v>
      </c>
      <c r="C115" s="1" t="s">
        <v>660</v>
      </c>
      <c r="D115" s="1" t="s">
        <v>2687</v>
      </c>
      <c r="E115" s="1" t="s">
        <v>3389</v>
      </c>
      <c r="F115">
        <f t="shared" si="1"/>
        <v>2</v>
      </c>
    </row>
    <row r="116" spans="1:10">
      <c r="A116" s="1" t="s">
        <v>3385</v>
      </c>
      <c r="B116" s="1" t="s">
        <v>2921</v>
      </c>
      <c r="C116" s="1" t="s">
        <v>1054</v>
      </c>
      <c r="D116" s="1" t="s">
        <v>2687</v>
      </c>
      <c r="E116" s="1" t="s">
        <v>3386</v>
      </c>
      <c r="F116">
        <f t="shared" si="1"/>
        <v>2</v>
      </c>
      <c r="G116">
        <v>1</v>
      </c>
      <c r="J116">
        <v>1</v>
      </c>
    </row>
    <row r="117" spans="1:10" hidden="1">
      <c r="A117" s="1" t="s">
        <v>587</v>
      </c>
      <c r="B117" s="1" t="s">
        <v>1053</v>
      </c>
      <c r="C117" s="1" t="s">
        <v>1054</v>
      </c>
      <c r="D117" s="1" t="s">
        <v>2687</v>
      </c>
      <c r="E117" s="1" t="s">
        <v>3389</v>
      </c>
      <c r="F117">
        <f t="shared" si="1"/>
        <v>2</v>
      </c>
    </row>
    <row r="118" spans="1:10" hidden="1">
      <c r="A118" s="1" t="s">
        <v>3385</v>
      </c>
      <c r="B118" s="1" t="s">
        <v>1299</v>
      </c>
      <c r="C118" s="1" t="s">
        <v>1300</v>
      </c>
      <c r="D118" s="1" t="s">
        <v>2687</v>
      </c>
      <c r="E118" s="1" t="s">
        <v>3386</v>
      </c>
      <c r="F118">
        <f t="shared" si="1"/>
        <v>1</v>
      </c>
    </row>
    <row r="119" spans="1:10">
      <c r="A119" s="1" t="s">
        <v>3385</v>
      </c>
      <c r="B119" s="1" t="s">
        <v>2771</v>
      </c>
      <c r="C119" s="1" t="s">
        <v>662</v>
      </c>
      <c r="D119" s="1" t="s">
        <v>2687</v>
      </c>
      <c r="E119" s="1" t="s">
        <v>3386</v>
      </c>
      <c r="F119">
        <f t="shared" si="1"/>
        <v>4</v>
      </c>
      <c r="G119">
        <v>1</v>
      </c>
      <c r="J119">
        <v>1</v>
      </c>
    </row>
    <row r="120" spans="1:10" hidden="1">
      <c r="A120" s="1" t="s">
        <v>587</v>
      </c>
      <c r="B120" t="s">
        <v>661</v>
      </c>
      <c r="C120" t="s">
        <v>662</v>
      </c>
      <c r="D120" s="1" t="s">
        <v>2687</v>
      </c>
      <c r="E120" s="1" t="s">
        <v>3389</v>
      </c>
      <c r="F120">
        <f t="shared" si="1"/>
        <v>4</v>
      </c>
    </row>
    <row r="121" spans="1:10" hidden="1">
      <c r="A121" s="1" t="s">
        <v>587</v>
      </c>
      <c r="B121" s="1" t="s">
        <v>664</v>
      </c>
      <c r="C121" s="1" t="s">
        <v>662</v>
      </c>
      <c r="D121" s="1" t="s">
        <v>2687</v>
      </c>
      <c r="E121" s="1" t="s">
        <v>3389</v>
      </c>
      <c r="F121">
        <f t="shared" si="1"/>
        <v>4</v>
      </c>
    </row>
    <row r="122" spans="1:10" hidden="1">
      <c r="A122" s="1" t="s">
        <v>587</v>
      </c>
      <c r="B122" s="1" t="s">
        <v>663</v>
      </c>
      <c r="C122" s="1" t="s">
        <v>662</v>
      </c>
      <c r="D122" s="1" t="s">
        <v>2687</v>
      </c>
      <c r="E122" s="1" t="s">
        <v>3389</v>
      </c>
      <c r="F122">
        <f t="shared" si="1"/>
        <v>4</v>
      </c>
    </row>
    <row r="123" spans="1:10" hidden="1">
      <c r="A123" s="1" t="s">
        <v>3385</v>
      </c>
      <c r="B123" s="1" t="s">
        <v>1655</v>
      </c>
      <c r="C123" s="1" t="s">
        <v>1656</v>
      </c>
      <c r="D123" s="1" t="s">
        <v>2687</v>
      </c>
      <c r="E123" s="1" t="s">
        <v>3386</v>
      </c>
      <c r="F123">
        <f t="shared" si="1"/>
        <v>1</v>
      </c>
    </row>
    <row r="124" spans="1:10">
      <c r="A124" s="1" t="s">
        <v>3385</v>
      </c>
      <c r="B124" s="1" t="s">
        <v>2922</v>
      </c>
      <c r="C124" s="1" t="s">
        <v>1056</v>
      </c>
      <c r="D124" s="1" t="s">
        <v>2687</v>
      </c>
      <c r="E124" s="1" t="s">
        <v>3386</v>
      </c>
      <c r="F124">
        <f t="shared" si="1"/>
        <v>2</v>
      </c>
      <c r="G124">
        <v>1</v>
      </c>
      <c r="J124">
        <v>1</v>
      </c>
    </row>
    <row r="125" spans="1:10" hidden="1">
      <c r="A125" s="1" t="s">
        <v>587</v>
      </c>
      <c r="B125" s="1" t="s">
        <v>1055</v>
      </c>
      <c r="C125" s="1" t="s">
        <v>1056</v>
      </c>
      <c r="D125" s="1" t="s">
        <v>2687</v>
      </c>
      <c r="E125" s="1" t="s">
        <v>3389</v>
      </c>
      <c r="F125">
        <f t="shared" si="1"/>
        <v>2</v>
      </c>
    </row>
    <row r="126" spans="1:10" hidden="1">
      <c r="A126" s="1" t="s">
        <v>3385</v>
      </c>
      <c r="B126" s="1" t="s">
        <v>1657</v>
      </c>
      <c r="C126" s="1" t="s">
        <v>1658</v>
      </c>
      <c r="D126" s="1" t="s">
        <v>2687</v>
      </c>
      <c r="E126" s="1" t="s">
        <v>3386</v>
      </c>
      <c r="F126">
        <f t="shared" si="1"/>
        <v>1</v>
      </c>
    </row>
    <row r="127" spans="1:10" hidden="1">
      <c r="A127" s="1" t="s">
        <v>3385</v>
      </c>
      <c r="B127" s="1" t="s">
        <v>1659</v>
      </c>
      <c r="C127" s="1" t="s">
        <v>1660</v>
      </c>
      <c r="D127" s="1" t="s">
        <v>2687</v>
      </c>
      <c r="E127" s="1" t="s">
        <v>3386</v>
      </c>
      <c r="F127">
        <f t="shared" si="1"/>
        <v>1</v>
      </c>
    </row>
    <row r="128" spans="1:10" hidden="1">
      <c r="A128" s="1" t="s">
        <v>3385</v>
      </c>
      <c r="B128" s="1" t="s">
        <v>1661</v>
      </c>
      <c r="C128" s="1" t="s">
        <v>1662</v>
      </c>
      <c r="D128" s="1" t="s">
        <v>2687</v>
      </c>
      <c r="E128" s="1" t="s">
        <v>3386</v>
      </c>
      <c r="F128">
        <f t="shared" si="1"/>
        <v>1</v>
      </c>
    </row>
    <row r="129" spans="1:10" hidden="1">
      <c r="A129" s="1" t="s">
        <v>3385</v>
      </c>
      <c r="B129" s="1" t="s">
        <v>1663</v>
      </c>
      <c r="C129" s="1" t="s">
        <v>1664</v>
      </c>
      <c r="D129" s="1" t="s">
        <v>2687</v>
      </c>
      <c r="E129" s="1" t="s">
        <v>3386</v>
      </c>
      <c r="F129">
        <f t="shared" si="1"/>
        <v>1</v>
      </c>
    </row>
    <row r="130" spans="1:10" hidden="1">
      <c r="A130" s="1" t="s">
        <v>3385</v>
      </c>
      <c r="B130" s="1" t="s">
        <v>1665</v>
      </c>
      <c r="C130" s="1" t="s">
        <v>1666</v>
      </c>
      <c r="D130" s="1" t="s">
        <v>2687</v>
      </c>
      <c r="E130" s="1" t="s">
        <v>3386</v>
      </c>
      <c r="F130">
        <f t="shared" ref="F130:F193" si="2">COUNTIF(C:C,C130)</f>
        <v>1</v>
      </c>
    </row>
    <row r="131" spans="1:10" hidden="1">
      <c r="A131" s="1" t="s">
        <v>3385</v>
      </c>
      <c r="B131" s="1" t="s">
        <v>1667</v>
      </c>
      <c r="C131" s="1" t="s">
        <v>1668</v>
      </c>
      <c r="D131" s="1" t="s">
        <v>2687</v>
      </c>
      <c r="E131" s="1" t="s">
        <v>3386</v>
      </c>
      <c r="F131">
        <f t="shared" si="2"/>
        <v>1</v>
      </c>
    </row>
    <row r="132" spans="1:10" hidden="1">
      <c r="A132" s="1" t="s">
        <v>3385</v>
      </c>
      <c r="B132" s="1" t="s">
        <v>1669</v>
      </c>
      <c r="C132" s="1" t="s">
        <v>1670</v>
      </c>
      <c r="D132" s="1" t="s">
        <v>2687</v>
      </c>
      <c r="E132" s="1" t="s">
        <v>3386</v>
      </c>
      <c r="F132">
        <f t="shared" si="2"/>
        <v>1</v>
      </c>
    </row>
    <row r="133" spans="1:10" hidden="1">
      <c r="A133" s="1" t="s">
        <v>3385</v>
      </c>
      <c r="B133" s="1" t="s">
        <v>1671</v>
      </c>
      <c r="C133" s="1" t="s">
        <v>1672</v>
      </c>
      <c r="D133" s="1" t="s">
        <v>2687</v>
      </c>
      <c r="E133" s="1" t="s">
        <v>3386</v>
      </c>
      <c r="F133">
        <f t="shared" si="2"/>
        <v>1</v>
      </c>
    </row>
    <row r="134" spans="1:10" hidden="1">
      <c r="A134" s="1" t="s">
        <v>3385</v>
      </c>
      <c r="B134" s="1" t="s">
        <v>1673</v>
      </c>
      <c r="C134" s="1" t="s">
        <v>1674</v>
      </c>
      <c r="D134" s="1" t="s">
        <v>2687</v>
      </c>
      <c r="E134" s="1" t="s">
        <v>3386</v>
      </c>
      <c r="F134">
        <f t="shared" si="2"/>
        <v>1</v>
      </c>
    </row>
    <row r="135" spans="1:10" hidden="1">
      <c r="A135" s="1" t="s">
        <v>3385</v>
      </c>
      <c r="B135" s="1" t="s">
        <v>1675</v>
      </c>
      <c r="C135" s="1" t="s">
        <v>1676</v>
      </c>
      <c r="D135" s="1" t="s">
        <v>2687</v>
      </c>
      <c r="E135" s="1" t="s">
        <v>3386</v>
      </c>
      <c r="F135">
        <f t="shared" si="2"/>
        <v>1</v>
      </c>
    </row>
    <row r="136" spans="1:10" hidden="1">
      <c r="A136" s="1" t="s">
        <v>3385</v>
      </c>
      <c r="B136" s="1" t="s">
        <v>1677</v>
      </c>
      <c r="C136" s="1" t="s">
        <v>1678</v>
      </c>
      <c r="D136" s="1" t="s">
        <v>2687</v>
      </c>
      <c r="E136" s="1" t="s">
        <v>3386</v>
      </c>
      <c r="F136">
        <f t="shared" si="2"/>
        <v>1</v>
      </c>
    </row>
    <row r="137" spans="1:10" hidden="1">
      <c r="A137" s="1" t="s">
        <v>3385</v>
      </c>
      <c r="B137" t="s">
        <v>1679</v>
      </c>
      <c r="C137" t="s">
        <v>1680</v>
      </c>
      <c r="D137" s="1" t="s">
        <v>2687</v>
      </c>
      <c r="E137" s="1" t="s">
        <v>3386</v>
      </c>
      <c r="F137">
        <f t="shared" si="2"/>
        <v>1</v>
      </c>
    </row>
    <row r="138" spans="1:10" hidden="1">
      <c r="A138" s="1" t="s">
        <v>3385</v>
      </c>
      <c r="B138" s="1" t="s">
        <v>1681</v>
      </c>
      <c r="C138" s="1" t="s">
        <v>1682</v>
      </c>
      <c r="D138" s="1" t="s">
        <v>2687</v>
      </c>
      <c r="E138" s="1" t="s">
        <v>3386</v>
      </c>
      <c r="F138">
        <f t="shared" si="2"/>
        <v>1</v>
      </c>
    </row>
    <row r="139" spans="1:10" hidden="1">
      <c r="A139" s="1" t="s">
        <v>3385</v>
      </c>
      <c r="B139" s="1" t="s">
        <v>1703</v>
      </c>
      <c r="C139" s="1" t="s">
        <v>1704</v>
      </c>
      <c r="D139" s="1" t="s">
        <v>2687</v>
      </c>
      <c r="E139" s="1" t="s">
        <v>3386</v>
      </c>
      <c r="F139">
        <f t="shared" si="2"/>
        <v>1</v>
      </c>
    </row>
    <row r="140" spans="1:10" hidden="1">
      <c r="A140" s="1" t="s">
        <v>3385</v>
      </c>
      <c r="B140" s="1" t="s">
        <v>1701</v>
      </c>
      <c r="C140" s="1" t="s">
        <v>1702</v>
      </c>
      <c r="D140" s="1" t="s">
        <v>2687</v>
      </c>
      <c r="E140" s="1" t="s">
        <v>3386</v>
      </c>
      <c r="F140">
        <f t="shared" si="2"/>
        <v>1</v>
      </c>
    </row>
    <row r="141" spans="1:10" hidden="1">
      <c r="A141" s="1" t="s">
        <v>3385</v>
      </c>
      <c r="B141" s="1" t="s">
        <v>1699</v>
      </c>
      <c r="C141" s="1" t="s">
        <v>1700</v>
      </c>
      <c r="D141" s="1" t="s">
        <v>2687</v>
      </c>
      <c r="E141" s="1" t="s">
        <v>3386</v>
      </c>
      <c r="F141">
        <f t="shared" si="2"/>
        <v>1</v>
      </c>
    </row>
    <row r="142" spans="1:10">
      <c r="A142" s="1" t="s">
        <v>3385</v>
      </c>
      <c r="B142" s="1" t="s">
        <v>2923</v>
      </c>
      <c r="C142" s="1" t="s">
        <v>1058</v>
      </c>
      <c r="D142" s="1" t="s">
        <v>2687</v>
      </c>
      <c r="E142" s="1" t="s">
        <v>3386</v>
      </c>
      <c r="F142">
        <f t="shared" si="2"/>
        <v>2</v>
      </c>
      <c r="G142">
        <v>1</v>
      </c>
      <c r="J142">
        <v>1</v>
      </c>
    </row>
    <row r="143" spans="1:10" hidden="1">
      <c r="A143" s="1" t="s">
        <v>587</v>
      </c>
      <c r="B143" s="1" t="s">
        <v>1057</v>
      </c>
      <c r="C143" s="1" t="s">
        <v>1058</v>
      </c>
      <c r="D143" s="1" t="s">
        <v>2687</v>
      </c>
      <c r="E143" s="1" t="s">
        <v>3389</v>
      </c>
      <c r="F143">
        <f t="shared" si="2"/>
        <v>2</v>
      </c>
    </row>
    <row r="144" spans="1:10">
      <c r="A144" s="1" t="s">
        <v>3385</v>
      </c>
      <c r="B144" s="1" t="s">
        <v>2924</v>
      </c>
      <c r="C144" s="1" t="s">
        <v>1060</v>
      </c>
      <c r="D144" s="1" t="s">
        <v>2687</v>
      </c>
      <c r="E144" s="1" t="s">
        <v>3386</v>
      </c>
      <c r="F144">
        <f t="shared" si="2"/>
        <v>2</v>
      </c>
      <c r="G144">
        <v>1</v>
      </c>
      <c r="J144">
        <v>1</v>
      </c>
    </row>
    <row r="145" spans="1:10" hidden="1">
      <c r="A145" t="s">
        <v>587</v>
      </c>
      <c r="B145" t="s">
        <v>1059</v>
      </c>
      <c r="C145" t="s">
        <v>1060</v>
      </c>
      <c r="D145" s="1" t="s">
        <v>2687</v>
      </c>
      <c r="E145" s="1" t="s">
        <v>3389</v>
      </c>
      <c r="F145">
        <f t="shared" si="2"/>
        <v>2</v>
      </c>
    </row>
    <row r="146" spans="1:10" hidden="1">
      <c r="A146" s="1" t="s">
        <v>3385</v>
      </c>
      <c r="B146" t="s">
        <v>1683</v>
      </c>
      <c r="C146" t="s">
        <v>1684</v>
      </c>
      <c r="D146" s="1" t="s">
        <v>2687</v>
      </c>
      <c r="E146" s="1" t="s">
        <v>3386</v>
      </c>
      <c r="F146">
        <f t="shared" si="2"/>
        <v>1</v>
      </c>
    </row>
    <row r="147" spans="1:10">
      <c r="A147" s="1" t="s">
        <v>3385</v>
      </c>
      <c r="B147" s="1" t="s">
        <v>2775</v>
      </c>
      <c r="C147" s="1" t="s">
        <v>675</v>
      </c>
      <c r="D147" s="1" t="s">
        <v>2687</v>
      </c>
      <c r="E147" s="1" t="s">
        <v>3386</v>
      </c>
      <c r="F147">
        <f t="shared" si="2"/>
        <v>2</v>
      </c>
      <c r="G147">
        <v>1</v>
      </c>
      <c r="J147">
        <v>1</v>
      </c>
    </row>
    <row r="148" spans="1:10" hidden="1">
      <c r="A148" s="1" t="s">
        <v>587</v>
      </c>
      <c r="B148" s="1" t="s">
        <v>674</v>
      </c>
      <c r="C148" s="1" t="s">
        <v>675</v>
      </c>
      <c r="D148" s="1" t="s">
        <v>2687</v>
      </c>
      <c r="E148" s="1" t="s">
        <v>3389</v>
      </c>
      <c r="F148">
        <f t="shared" si="2"/>
        <v>2</v>
      </c>
    </row>
    <row r="149" spans="1:10">
      <c r="A149" s="1" t="s">
        <v>3385</v>
      </c>
      <c r="B149" s="1" t="s">
        <v>2776</v>
      </c>
      <c r="C149" s="1" t="s">
        <v>677</v>
      </c>
      <c r="D149" s="1" t="s">
        <v>2687</v>
      </c>
      <c r="E149" s="1" t="s">
        <v>3386</v>
      </c>
      <c r="F149">
        <f t="shared" si="2"/>
        <v>2</v>
      </c>
      <c r="G149">
        <v>1</v>
      </c>
      <c r="J149">
        <v>1</v>
      </c>
    </row>
    <row r="150" spans="1:10" hidden="1">
      <c r="A150" s="1" t="s">
        <v>587</v>
      </c>
      <c r="B150" s="1" t="s">
        <v>676</v>
      </c>
      <c r="C150" s="1" t="s">
        <v>677</v>
      </c>
      <c r="D150" s="1" t="s">
        <v>2687</v>
      </c>
      <c r="E150" s="1" t="s">
        <v>3389</v>
      </c>
      <c r="F150">
        <f t="shared" si="2"/>
        <v>2</v>
      </c>
    </row>
    <row r="151" spans="1:10">
      <c r="A151" s="1" t="s">
        <v>3385</v>
      </c>
      <c r="B151" s="1" t="s">
        <v>2772</v>
      </c>
      <c r="C151" s="1" t="s">
        <v>666</v>
      </c>
      <c r="D151" s="1" t="s">
        <v>2687</v>
      </c>
      <c r="E151" s="1" t="s">
        <v>3386</v>
      </c>
      <c r="F151">
        <f t="shared" si="2"/>
        <v>4</v>
      </c>
      <c r="G151">
        <v>1</v>
      </c>
      <c r="J151">
        <v>1</v>
      </c>
    </row>
    <row r="152" spans="1:10" hidden="1">
      <c r="A152" s="1" t="s">
        <v>587</v>
      </c>
      <c r="B152" t="s">
        <v>665</v>
      </c>
      <c r="C152" t="s">
        <v>666</v>
      </c>
      <c r="D152" s="1" t="s">
        <v>2687</v>
      </c>
      <c r="E152" s="1" t="s">
        <v>3389</v>
      </c>
      <c r="F152">
        <f t="shared" si="2"/>
        <v>4</v>
      </c>
    </row>
    <row r="153" spans="1:10" hidden="1">
      <c r="A153" s="1" t="s">
        <v>587</v>
      </c>
      <c r="B153" t="s">
        <v>668</v>
      </c>
      <c r="C153" t="s">
        <v>666</v>
      </c>
      <c r="D153" s="1" t="s">
        <v>2687</v>
      </c>
      <c r="E153" s="1" t="s">
        <v>3389</v>
      </c>
      <c r="F153">
        <f t="shared" si="2"/>
        <v>4</v>
      </c>
    </row>
    <row r="154" spans="1:10" hidden="1">
      <c r="A154" s="1" t="s">
        <v>587</v>
      </c>
      <c r="B154" s="1" t="s">
        <v>667</v>
      </c>
      <c r="C154" s="1" t="s">
        <v>666</v>
      </c>
      <c r="D154" s="1" t="s">
        <v>2687</v>
      </c>
      <c r="E154" s="1" t="s">
        <v>3389</v>
      </c>
      <c r="F154">
        <f t="shared" si="2"/>
        <v>4</v>
      </c>
    </row>
    <row r="155" spans="1:10">
      <c r="A155" s="1" t="s">
        <v>3385</v>
      </c>
      <c r="B155" s="1" t="s">
        <v>2773</v>
      </c>
      <c r="C155" s="1" t="s">
        <v>670</v>
      </c>
      <c r="D155" s="1" t="s">
        <v>2687</v>
      </c>
      <c r="E155" s="1" t="s">
        <v>3386</v>
      </c>
      <c r="F155">
        <f t="shared" si="2"/>
        <v>3</v>
      </c>
      <c r="G155">
        <v>1</v>
      </c>
      <c r="J155">
        <v>1</v>
      </c>
    </row>
    <row r="156" spans="1:10" hidden="1">
      <c r="A156" s="1" t="s">
        <v>587</v>
      </c>
      <c r="B156" t="s">
        <v>671</v>
      </c>
      <c r="C156" t="s">
        <v>670</v>
      </c>
      <c r="D156" s="1" t="s">
        <v>2687</v>
      </c>
      <c r="E156" s="1" t="s">
        <v>3389</v>
      </c>
      <c r="F156">
        <f t="shared" si="2"/>
        <v>3</v>
      </c>
    </row>
    <row r="157" spans="1:10" hidden="1">
      <c r="A157" s="1" t="s">
        <v>587</v>
      </c>
      <c r="B157" t="s">
        <v>669</v>
      </c>
      <c r="C157" t="s">
        <v>670</v>
      </c>
      <c r="D157" s="1" t="s">
        <v>2687</v>
      </c>
      <c r="E157" s="1" t="s">
        <v>3389</v>
      </c>
      <c r="F157">
        <f t="shared" si="2"/>
        <v>3</v>
      </c>
    </row>
    <row r="158" spans="1:10">
      <c r="A158" s="1" t="s">
        <v>3385</v>
      </c>
      <c r="B158" s="1" t="s">
        <v>2774</v>
      </c>
      <c r="C158" s="1" t="s">
        <v>673</v>
      </c>
      <c r="D158" s="1" t="s">
        <v>2687</v>
      </c>
      <c r="E158" s="1" t="s">
        <v>3386</v>
      </c>
      <c r="F158">
        <f t="shared" si="2"/>
        <v>2</v>
      </c>
      <c r="G158">
        <v>1</v>
      </c>
      <c r="J158">
        <v>1</v>
      </c>
    </row>
    <row r="159" spans="1:10" hidden="1">
      <c r="A159" s="1" t="s">
        <v>587</v>
      </c>
      <c r="B159" s="1" t="s">
        <v>672</v>
      </c>
      <c r="C159" s="1" t="s">
        <v>673</v>
      </c>
      <c r="D159" s="1" t="s">
        <v>2687</v>
      </c>
      <c r="E159" s="1" t="s">
        <v>3389</v>
      </c>
      <c r="F159">
        <f t="shared" si="2"/>
        <v>2</v>
      </c>
    </row>
    <row r="160" spans="1:10">
      <c r="A160" s="1" t="s">
        <v>3385</v>
      </c>
      <c r="B160" s="1" t="s">
        <v>2945</v>
      </c>
      <c r="C160" s="1" t="s">
        <v>2734</v>
      </c>
      <c r="D160" s="1" t="s">
        <v>2687</v>
      </c>
      <c r="E160" s="1" t="s">
        <v>3386</v>
      </c>
      <c r="F160">
        <f t="shared" si="2"/>
        <v>2</v>
      </c>
      <c r="G160">
        <v>1</v>
      </c>
      <c r="J160">
        <v>1</v>
      </c>
    </row>
    <row r="161" spans="1:10" hidden="1">
      <c r="A161" s="1" t="s">
        <v>587</v>
      </c>
      <c r="B161" s="1" t="s">
        <v>2718</v>
      </c>
      <c r="C161" s="1" t="s">
        <v>2734</v>
      </c>
      <c r="D161" s="1" t="s">
        <v>2687</v>
      </c>
      <c r="E161" s="1" t="s">
        <v>3389</v>
      </c>
      <c r="F161">
        <f t="shared" si="2"/>
        <v>2</v>
      </c>
    </row>
    <row r="162" spans="1:10">
      <c r="A162" s="1" t="s">
        <v>3385</v>
      </c>
      <c r="B162" s="1" t="s">
        <v>2777</v>
      </c>
      <c r="C162" s="1" t="s">
        <v>679</v>
      </c>
      <c r="D162" s="1" t="s">
        <v>2687</v>
      </c>
      <c r="E162" s="1" t="s">
        <v>3386</v>
      </c>
      <c r="F162">
        <f t="shared" si="2"/>
        <v>2</v>
      </c>
      <c r="G162">
        <v>1</v>
      </c>
      <c r="J162">
        <v>1</v>
      </c>
    </row>
    <row r="163" spans="1:10" hidden="1">
      <c r="A163" s="1" t="s">
        <v>587</v>
      </c>
      <c r="B163" t="s">
        <v>678</v>
      </c>
      <c r="C163" t="s">
        <v>679</v>
      </c>
      <c r="D163" s="1" t="s">
        <v>2687</v>
      </c>
      <c r="E163" s="1" t="s">
        <v>3389</v>
      </c>
      <c r="F163">
        <f t="shared" si="2"/>
        <v>2</v>
      </c>
    </row>
    <row r="164" spans="1:10">
      <c r="A164" s="1" t="s">
        <v>3385</v>
      </c>
      <c r="B164" s="1" t="s">
        <v>2780</v>
      </c>
      <c r="C164" s="1" t="s">
        <v>685</v>
      </c>
      <c r="D164" s="1" t="s">
        <v>2687</v>
      </c>
      <c r="E164" s="1" t="s">
        <v>3386</v>
      </c>
      <c r="F164">
        <f t="shared" si="2"/>
        <v>2</v>
      </c>
      <c r="G164">
        <v>1</v>
      </c>
      <c r="J164">
        <v>1</v>
      </c>
    </row>
    <row r="165" spans="1:10" hidden="1">
      <c r="A165" s="1" t="s">
        <v>587</v>
      </c>
      <c r="B165" t="s">
        <v>684</v>
      </c>
      <c r="C165" t="s">
        <v>685</v>
      </c>
      <c r="D165" s="1" t="s">
        <v>2687</v>
      </c>
      <c r="E165" s="1" t="s">
        <v>3389</v>
      </c>
      <c r="F165">
        <f t="shared" si="2"/>
        <v>2</v>
      </c>
    </row>
    <row r="166" spans="1:10">
      <c r="A166" s="1" t="s">
        <v>3385</v>
      </c>
      <c r="B166" s="1" t="s">
        <v>2781</v>
      </c>
      <c r="C166" s="1" t="s">
        <v>687</v>
      </c>
      <c r="D166" s="1" t="s">
        <v>2687</v>
      </c>
      <c r="E166" s="1" t="s">
        <v>3386</v>
      </c>
      <c r="F166">
        <f t="shared" si="2"/>
        <v>2</v>
      </c>
      <c r="G166">
        <v>1</v>
      </c>
      <c r="J166">
        <v>1</v>
      </c>
    </row>
    <row r="167" spans="1:10" hidden="1">
      <c r="A167" s="1" t="s">
        <v>587</v>
      </c>
      <c r="B167" t="s">
        <v>686</v>
      </c>
      <c r="C167" t="s">
        <v>687</v>
      </c>
      <c r="D167" s="1" t="s">
        <v>2687</v>
      </c>
      <c r="E167" s="1" t="s">
        <v>3389</v>
      </c>
      <c r="F167">
        <f t="shared" si="2"/>
        <v>2</v>
      </c>
    </row>
    <row r="168" spans="1:10" hidden="1">
      <c r="A168" s="1" t="s">
        <v>3385</v>
      </c>
      <c r="B168" s="1" t="s">
        <v>1301</v>
      </c>
      <c r="C168" s="1" t="s">
        <v>1302</v>
      </c>
      <c r="D168" s="1" t="s">
        <v>2687</v>
      </c>
      <c r="E168" s="1" t="s">
        <v>3386</v>
      </c>
      <c r="F168">
        <f t="shared" si="2"/>
        <v>1</v>
      </c>
    </row>
    <row r="169" spans="1:10" hidden="1">
      <c r="A169" s="1" t="s">
        <v>3385</v>
      </c>
      <c r="B169" s="1" t="s">
        <v>1303</v>
      </c>
      <c r="C169" s="1" t="s">
        <v>1304</v>
      </c>
      <c r="D169" s="1" t="s">
        <v>2687</v>
      </c>
      <c r="E169" s="1" t="s">
        <v>3386</v>
      </c>
      <c r="F169">
        <f t="shared" si="2"/>
        <v>1</v>
      </c>
    </row>
    <row r="170" spans="1:10">
      <c r="A170" s="1" t="s">
        <v>3385</v>
      </c>
      <c r="B170" s="1" t="s">
        <v>2778</v>
      </c>
      <c r="C170" s="1" t="s">
        <v>681</v>
      </c>
      <c r="D170" s="1" t="s">
        <v>2687</v>
      </c>
      <c r="E170" s="1" t="s">
        <v>3386</v>
      </c>
      <c r="F170">
        <f t="shared" si="2"/>
        <v>2</v>
      </c>
      <c r="G170">
        <v>1</v>
      </c>
      <c r="J170">
        <v>1</v>
      </c>
    </row>
    <row r="171" spans="1:10" hidden="1">
      <c r="A171" s="1" t="s">
        <v>587</v>
      </c>
      <c r="B171" t="s">
        <v>680</v>
      </c>
      <c r="C171" t="s">
        <v>681</v>
      </c>
      <c r="D171" s="1" t="s">
        <v>2687</v>
      </c>
      <c r="E171" s="1" t="s">
        <v>3389</v>
      </c>
      <c r="F171">
        <f t="shared" si="2"/>
        <v>2</v>
      </c>
    </row>
    <row r="172" spans="1:10">
      <c r="A172" s="1" t="s">
        <v>3385</v>
      </c>
      <c r="B172" s="1" t="s">
        <v>2779</v>
      </c>
      <c r="C172" s="1" t="s">
        <v>683</v>
      </c>
      <c r="D172" s="1" t="s">
        <v>2687</v>
      </c>
      <c r="E172" s="1" t="s">
        <v>3386</v>
      </c>
      <c r="F172">
        <f t="shared" si="2"/>
        <v>2</v>
      </c>
      <c r="G172">
        <v>1</v>
      </c>
      <c r="J172">
        <v>1</v>
      </c>
    </row>
    <row r="173" spans="1:10" hidden="1">
      <c r="A173" s="1" t="s">
        <v>587</v>
      </c>
      <c r="B173" t="s">
        <v>682</v>
      </c>
      <c r="C173" t="s">
        <v>683</v>
      </c>
      <c r="D173" s="1" t="s">
        <v>2687</v>
      </c>
      <c r="E173" s="1" t="s">
        <v>3389</v>
      </c>
      <c r="F173">
        <f t="shared" si="2"/>
        <v>2</v>
      </c>
    </row>
    <row r="174" spans="1:10">
      <c r="A174" s="1" t="s">
        <v>3385</v>
      </c>
      <c r="B174" s="1" t="s">
        <v>2782</v>
      </c>
      <c r="C174" s="1" t="s">
        <v>689</v>
      </c>
      <c r="D174" s="1" t="s">
        <v>2687</v>
      </c>
      <c r="E174" s="1" t="s">
        <v>3386</v>
      </c>
      <c r="F174">
        <f t="shared" si="2"/>
        <v>2</v>
      </c>
      <c r="G174">
        <v>1</v>
      </c>
      <c r="J174">
        <v>1</v>
      </c>
    </row>
    <row r="175" spans="1:10" hidden="1">
      <c r="A175" s="1" t="s">
        <v>587</v>
      </c>
      <c r="B175" t="s">
        <v>688</v>
      </c>
      <c r="C175" t="s">
        <v>689</v>
      </c>
      <c r="D175" s="1" t="s">
        <v>2687</v>
      </c>
      <c r="E175" s="1" t="s">
        <v>3389</v>
      </c>
      <c r="F175">
        <f t="shared" si="2"/>
        <v>2</v>
      </c>
    </row>
    <row r="176" spans="1:10" hidden="1">
      <c r="A176" s="1" t="s">
        <v>3385</v>
      </c>
      <c r="B176" s="1" t="s">
        <v>1305</v>
      </c>
      <c r="C176" s="1" t="s">
        <v>1306</v>
      </c>
      <c r="D176" s="1" t="s">
        <v>2687</v>
      </c>
      <c r="E176" s="1" t="s">
        <v>3386</v>
      </c>
      <c r="F176">
        <f t="shared" si="2"/>
        <v>1</v>
      </c>
    </row>
    <row r="177" spans="1:10">
      <c r="A177" s="1" t="s">
        <v>3385</v>
      </c>
      <c r="B177" s="1" t="s">
        <v>2783</v>
      </c>
      <c r="C177" s="1" t="s">
        <v>691</v>
      </c>
      <c r="D177" s="1" t="s">
        <v>2687</v>
      </c>
      <c r="E177" s="1" t="s">
        <v>3386</v>
      </c>
      <c r="F177">
        <f t="shared" si="2"/>
        <v>2</v>
      </c>
      <c r="G177">
        <v>1</v>
      </c>
      <c r="J177">
        <v>1</v>
      </c>
    </row>
    <row r="178" spans="1:10" hidden="1">
      <c r="A178" s="1" t="s">
        <v>587</v>
      </c>
      <c r="B178" s="1" t="s">
        <v>690</v>
      </c>
      <c r="C178" s="1" t="s">
        <v>691</v>
      </c>
      <c r="D178" s="1" t="s">
        <v>2687</v>
      </c>
      <c r="E178" s="1" t="s">
        <v>3389</v>
      </c>
      <c r="F178">
        <f t="shared" si="2"/>
        <v>2</v>
      </c>
    </row>
    <row r="179" spans="1:10">
      <c r="A179" s="1" t="s">
        <v>3385</v>
      </c>
      <c r="B179" s="1" t="s">
        <v>2786</v>
      </c>
      <c r="C179" s="1" t="s">
        <v>697</v>
      </c>
      <c r="D179" s="1" t="s">
        <v>2687</v>
      </c>
      <c r="E179" s="1" t="s">
        <v>3386</v>
      </c>
      <c r="F179">
        <f t="shared" si="2"/>
        <v>2</v>
      </c>
      <c r="G179">
        <v>1</v>
      </c>
      <c r="J179">
        <v>1</v>
      </c>
    </row>
    <row r="180" spans="1:10" hidden="1">
      <c r="A180" s="1" t="s">
        <v>587</v>
      </c>
      <c r="B180" s="1" t="s">
        <v>696</v>
      </c>
      <c r="C180" s="1" t="s">
        <v>697</v>
      </c>
      <c r="D180" s="1" t="s">
        <v>2687</v>
      </c>
      <c r="E180" s="1" t="s">
        <v>3389</v>
      </c>
      <c r="F180">
        <f t="shared" si="2"/>
        <v>2</v>
      </c>
    </row>
    <row r="181" spans="1:10">
      <c r="A181" s="1" t="s">
        <v>3385</v>
      </c>
      <c r="B181" s="1" t="s">
        <v>2784</v>
      </c>
      <c r="C181" s="1" t="s">
        <v>693</v>
      </c>
      <c r="D181" s="1" t="s">
        <v>2687</v>
      </c>
      <c r="E181" s="1" t="s">
        <v>3386</v>
      </c>
      <c r="F181">
        <f t="shared" si="2"/>
        <v>2</v>
      </c>
      <c r="G181">
        <v>1</v>
      </c>
      <c r="J181">
        <v>1</v>
      </c>
    </row>
    <row r="182" spans="1:10" hidden="1">
      <c r="A182" s="1" t="s">
        <v>587</v>
      </c>
      <c r="B182" s="1" t="s">
        <v>692</v>
      </c>
      <c r="C182" s="1" t="s">
        <v>693</v>
      </c>
      <c r="D182" s="1" t="s">
        <v>2687</v>
      </c>
      <c r="E182" s="1" t="s">
        <v>3389</v>
      </c>
      <c r="F182">
        <f t="shared" si="2"/>
        <v>2</v>
      </c>
    </row>
    <row r="183" spans="1:10">
      <c r="A183" s="1" t="s">
        <v>3385</v>
      </c>
      <c r="B183" s="1" t="s">
        <v>2785</v>
      </c>
      <c r="C183" s="1" t="s">
        <v>695</v>
      </c>
      <c r="D183" s="1" t="s">
        <v>2687</v>
      </c>
      <c r="E183" s="1" t="s">
        <v>3386</v>
      </c>
      <c r="F183">
        <f t="shared" si="2"/>
        <v>2</v>
      </c>
      <c r="G183">
        <v>1</v>
      </c>
      <c r="J183">
        <v>1</v>
      </c>
    </row>
    <row r="184" spans="1:10" hidden="1">
      <c r="A184" s="1" t="s">
        <v>587</v>
      </c>
      <c r="B184" t="s">
        <v>694</v>
      </c>
      <c r="C184" t="s">
        <v>695</v>
      </c>
      <c r="D184" s="1" t="s">
        <v>2687</v>
      </c>
      <c r="E184" s="1" t="s">
        <v>3389</v>
      </c>
      <c r="F184">
        <f t="shared" si="2"/>
        <v>2</v>
      </c>
    </row>
    <row r="185" spans="1:10">
      <c r="A185" s="1" t="s">
        <v>3385</v>
      </c>
      <c r="B185" s="1" t="s">
        <v>2787</v>
      </c>
      <c r="C185" s="1" t="s">
        <v>63</v>
      </c>
      <c r="D185" s="1" t="s">
        <v>2686</v>
      </c>
      <c r="E185" s="1" t="s">
        <v>3386</v>
      </c>
      <c r="F185">
        <f t="shared" si="2"/>
        <v>7</v>
      </c>
      <c r="G185">
        <v>1</v>
      </c>
      <c r="I185">
        <v>1</v>
      </c>
    </row>
    <row r="186" spans="1:10" hidden="1">
      <c r="A186" s="1" t="s">
        <v>587</v>
      </c>
      <c r="B186" s="1" t="s">
        <v>698</v>
      </c>
      <c r="C186" s="1" t="s">
        <v>63</v>
      </c>
      <c r="D186" s="1" t="s">
        <v>2686</v>
      </c>
      <c r="E186" s="1" t="s">
        <v>3389</v>
      </c>
      <c r="F186">
        <f t="shared" si="2"/>
        <v>7</v>
      </c>
    </row>
    <row r="187" spans="1:10" hidden="1">
      <c r="A187" s="1" t="s">
        <v>587</v>
      </c>
      <c r="B187" s="1" t="s">
        <v>703</v>
      </c>
      <c r="C187" s="1" t="s">
        <v>63</v>
      </c>
      <c r="D187" s="1" t="s">
        <v>2686</v>
      </c>
      <c r="E187" s="1" t="s">
        <v>3389</v>
      </c>
      <c r="F187">
        <f t="shared" si="2"/>
        <v>7</v>
      </c>
    </row>
    <row r="188" spans="1:10" hidden="1">
      <c r="A188" s="1" t="s">
        <v>587</v>
      </c>
      <c r="B188" s="1" t="s">
        <v>700</v>
      </c>
      <c r="C188" s="1" t="s">
        <v>63</v>
      </c>
      <c r="D188" s="1" t="s">
        <v>2686</v>
      </c>
      <c r="E188" s="1" t="s">
        <v>3389</v>
      </c>
      <c r="F188">
        <f t="shared" si="2"/>
        <v>7</v>
      </c>
    </row>
    <row r="189" spans="1:10" hidden="1">
      <c r="A189" s="1" t="s">
        <v>587</v>
      </c>
      <c r="B189" s="1" t="s">
        <v>702</v>
      </c>
      <c r="C189" s="1" t="s">
        <v>63</v>
      </c>
      <c r="D189" s="1" t="s">
        <v>2686</v>
      </c>
      <c r="E189" s="1" t="s">
        <v>3389</v>
      </c>
      <c r="F189">
        <f t="shared" si="2"/>
        <v>7</v>
      </c>
    </row>
    <row r="190" spans="1:10" hidden="1">
      <c r="A190" s="1" t="s">
        <v>587</v>
      </c>
      <c r="B190" s="1" t="s">
        <v>699</v>
      </c>
      <c r="C190" s="1" t="s">
        <v>63</v>
      </c>
      <c r="D190" s="1" t="s">
        <v>2686</v>
      </c>
      <c r="E190" s="1" t="s">
        <v>3389</v>
      </c>
      <c r="F190">
        <f t="shared" si="2"/>
        <v>7</v>
      </c>
    </row>
    <row r="191" spans="1:10" hidden="1">
      <c r="A191" s="1" t="s">
        <v>587</v>
      </c>
      <c r="B191" s="1" t="s">
        <v>701</v>
      </c>
      <c r="C191" s="1" t="s">
        <v>63</v>
      </c>
      <c r="D191" s="1" t="s">
        <v>2686</v>
      </c>
      <c r="E191" s="1" t="s">
        <v>3389</v>
      </c>
      <c r="F191">
        <f t="shared" si="2"/>
        <v>7</v>
      </c>
    </row>
    <row r="192" spans="1:10" hidden="1">
      <c r="A192" s="1" t="s">
        <v>3385</v>
      </c>
      <c r="B192" s="1" t="s">
        <v>1307</v>
      </c>
      <c r="C192" s="1" t="s">
        <v>1308</v>
      </c>
      <c r="D192" s="1" t="s">
        <v>2686</v>
      </c>
      <c r="E192" s="1" t="s">
        <v>3386</v>
      </c>
      <c r="F192">
        <f t="shared" si="2"/>
        <v>1</v>
      </c>
    </row>
    <row r="193" spans="1:10" hidden="1">
      <c r="A193" s="1" t="s">
        <v>3385</v>
      </c>
      <c r="B193" s="1" t="s">
        <v>1309</v>
      </c>
      <c r="C193" s="1" t="s">
        <v>1310</v>
      </c>
      <c r="D193" s="1" t="s">
        <v>2686</v>
      </c>
      <c r="E193" s="1" t="s">
        <v>3386</v>
      </c>
      <c r="F193">
        <f t="shared" si="2"/>
        <v>1</v>
      </c>
    </row>
    <row r="194" spans="1:10">
      <c r="A194" s="1" t="s">
        <v>3385</v>
      </c>
      <c r="B194" s="1" t="s">
        <v>2788</v>
      </c>
      <c r="C194" s="1" t="s">
        <v>705</v>
      </c>
      <c r="D194" s="1" t="s">
        <v>2687</v>
      </c>
      <c r="E194" s="1" t="s">
        <v>3386</v>
      </c>
      <c r="F194">
        <f t="shared" ref="F194:F257" si="3">COUNTIF(C:C,C194)</f>
        <v>2</v>
      </c>
      <c r="G194">
        <v>1</v>
      </c>
      <c r="J194">
        <v>1</v>
      </c>
    </row>
    <row r="195" spans="1:10" hidden="1">
      <c r="A195" s="1" t="s">
        <v>587</v>
      </c>
      <c r="B195" s="1" t="s">
        <v>704</v>
      </c>
      <c r="C195" s="1" t="s">
        <v>705</v>
      </c>
      <c r="D195" s="1" t="s">
        <v>2687</v>
      </c>
      <c r="E195" s="1" t="s">
        <v>3389</v>
      </c>
      <c r="F195">
        <f t="shared" si="3"/>
        <v>2</v>
      </c>
    </row>
    <row r="196" spans="1:10">
      <c r="A196" s="1" t="s">
        <v>3385</v>
      </c>
      <c r="B196" s="1" t="s">
        <v>2925</v>
      </c>
      <c r="C196" s="1" t="s">
        <v>1062</v>
      </c>
      <c r="D196" s="1" t="s">
        <v>2687</v>
      </c>
      <c r="E196" s="1" t="s">
        <v>3386</v>
      </c>
      <c r="F196">
        <f t="shared" si="3"/>
        <v>2</v>
      </c>
      <c r="G196">
        <v>1</v>
      </c>
      <c r="J196">
        <v>1</v>
      </c>
    </row>
    <row r="197" spans="1:10" hidden="1">
      <c r="A197" s="1" t="s">
        <v>587</v>
      </c>
      <c r="B197" s="1" t="s">
        <v>1061</v>
      </c>
      <c r="C197" s="1" t="s">
        <v>1062</v>
      </c>
      <c r="D197" s="1" t="s">
        <v>2687</v>
      </c>
      <c r="E197" s="1" t="s">
        <v>3389</v>
      </c>
      <c r="F197">
        <f t="shared" si="3"/>
        <v>2</v>
      </c>
    </row>
    <row r="198" spans="1:10">
      <c r="A198" s="1" t="s">
        <v>3385</v>
      </c>
      <c r="B198" s="1" t="s">
        <v>2926</v>
      </c>
      <c r="C198" s="1" t="s">
        <v>1064</v>
      </c>
      <c r="D198" s="1" t="s">
        <v>2687</v>
      </c>
      <c r="E198" s="1" t="s">
        <v>3386</v>
      </c>
      <c r="F198">
        <f t="shared" si="3"/>
        <v>2</v>
      </c>
      <c r="G198">
        <v>1</v>
      </c>
      <c r="J198">
        <v>1</v>
      </c>
    </row>
    <row r="199" spans="1:10" hidden="1">
      <c r="A199" s="1" t="s">
        <v>587</v>
      </c>
      <c r="B199" s="1" t="s">
        <v>1063</v>
      </c>
      <c r="C199" s="1" t="s">
        <v>1064</v>
      </c>
      <c r="D199" s="1" t="s">
        <v>2687</v>
      </c>
      <c r="E199" s="1" t="s">
        <v>3389</v>
      </c>
      <c r="F199">
        <f t="shared" si="3"/>
        <v>2</v>
      </c>
    </row>
    <row r="200" spans="1:10">
      <c r="A200" s="1" t="s">
        <v>3385</v>
      </c>
      <c r="B200" s="1" t="s">
        <v>2789</v>
      </c>
      <c r="C200" s="1" t="s">
        <v>707</v>
      </c>
      <c r="D200" s="1" t="s">
        <v>2687</v>
      </c>
      <c r="E200" s="1" t="s">
        <v>3386</v>
      </c>
      <c r="F200">
        <f t="shared" si="3"/>
        <v>2</v>
      </c>
      <c r="G200">
        <v>1</v>
      </c>
      <c r="J200">
        <v>1</v>
      </c>
    </row>
    <row r="201" spans="1:10" hidden="1">
      <c r="A201" s="1" t="s">
        <v>587</v>
      </c>
      <c r="B201" s="1" t="s">
        <v>706</v>
      </c>
      <c r="C201" s="1" t="s">
        <v>707</v>
      </c>
      <c r="D201" s="1" t="s">
        <v>2687</v>
      </c>
      <c r="E201" s="1" t="s">
        <v>3389</v>
      </c>
      <c r="F201">
        <f t="shared" si="3"/>
        <v>2</v>
      </c>
    </row>
    <row r="202" spans="1:10">
      <c r="A202" s="1" t="s">
        <v>3385</v>
      </c>
      <c r="B202" s="1" t="s">
        <v>2790</v>
      </c>
      <c r="C202" s="1" t="s">
        <v>709</v>
      </c>
      <c r="D202" s="1" t="s">
        <v>2687</v>
      </c>
      <c r="E202" s="1" t="s">
        <v>3386</v>
      </c>
      <c r="F202">
        <f t="shared" si="3"/>
        <v>2</v>
      </c>
      <c r="G202">
        <v>1</v>
      </c>
      <c r="J202">
        <v>1</v>
      </c>
    </row>
    <row r="203" spans="1:10" hidden="1">
      <c r="A203" s="1" t="s">
        <v>587</v>
      </c>
      <c r="B203" s="1" t="s">
        <v>708</v>
      </c>
      <c r="C203" s="1" t="s">
        <v>709</v>
      </c>
      <c r="D203" s="1" t="s">
        <v>2687</v>
      </c>
      <c r="E203" s="1" t="s">
        <v>3389</v>
      </c>
      <c r="F203">
        <f t="shared" si="3"/>
        <v>2</v>
      </c>
    </row>
    <row r="204" spans="1:10">
      <c r="A204" s="1" t="s">
        <v>3385</v>
      </c>
      <c r="B204" s="1" t="s">
        <v>2791</v>
      </c>
      <c r="C204" s="1" t="s">
        <v>711</v>
      </c>
      <c r="D204" s="1" t="s">
        <v>2687</v>
      </c>
      <c r="E204" s="1" t="s">
        <v>3386</v>
      </c>
      <c r="F204">
        <f t="shared" si="3"/>
        <v>2</v>
      </c>
      <c r="G204">
        <v>1</v>
      </c>
      <c r="J204">
        <v>1</v>
      </c>
    </row>
    <row r="205" spans="1:10" hidden="1">
      <c r="A205" s="1" t="s">
        <v>587</v>
      </c>
      <c r="B205" s="1" t="s">
        <v>710</v>
      </c>
      <c r="C205" s="1" t="s">
        <v>711</v>
      </c>
      <c r="D205" s="1" t="s">
        <v>2687</v>
      </c>
      <c r="E205" s="1" t="s">
        <v>3389</v>
      </c>
      <c r="F205">
        <f t="shared" si="3"/>
        <v>2</v>
      </c>
    </row>
    <row r="206" spans="1:10">
      <c r="A206" s="1" t="s">
        <v>3385</v>
      </c>
      <c r="B206" s="1" t="s">
        <v>2792</v>
      </c>
      <c r="C206" s="1" t="s">
        <v>713</v>
      </c>
      <c r="D206" s="1" t="s">
        <v>2687</v>
      </c>
      <c r="E206" s="1" t="s">
        <v>3386</v>
      </c>
      <c r="F206">
        <f t="shared" si="3"/>
        <v>3</v>
      </c>
      <c r="G206">
        <v>1</v>
      </c>
      <c r="J206">
        <v>1</v>
      </c>
    </row>
    <row r="207" spans="1:10" hidden="1">
      <c r="A207" s="1" t="s">
        <v>587</v>
      </c>
      <c r="B207" s="1" t="s">
        <v>714</v>
      </c>
      <c r="C207" s="1" t="s">
        <v>713</v>
      </c>
      <c r="D207" s="1" t="s">
        <v>2687</v>
      </c>
      <c r="E207" s="1" t="s">
        <v>3389</v>
      </c>
      <c r="F207">
        <f t="shared" si="3"/>
        <v>3</v>
      </c>
    </row>
    <row r="208" spans="1:10" hidden="1">
      <c r="A208" s="1" t="s">
        <v>587</v>
      </c>
      <c r="B208" s="1" t="s">
        <v>712</v>
      </c>
      <c r="C208" s="1" t="s">
        <v>713</v>
      </c>
      <c r="D208" s="1" t="s">
        <v>2687</v>
      </c>
      <c r="E208" s="1" t="s">
        <v>3389</v>
      </c>
      <c r="F208">
        <f t="shared" si="3"/>
        <v>3</v>
      </c>
    </row>
    <row r="209" spans="1:10">
      <c r="A209" s="1" t="s">
        <v>3385</v>
      </c>
      <c r="B209" s="1" t="s">
        <v>2793</v>
      </c>
      <c r="C209" s="1" t="s">
        <v>716</v>
      </c>
      <c r="D209" s="1" t="s">
        <v>2687</v>
      </c>
      <c r="E209" s="1" t="s">
        <v>3386</v>
      </c>
      <c r="F209">
        <f t="shared" si="3"/>
        <v>3</v>
      </c>
      <c r="G209">
        <v>1</v>
      </c>
      <c r="J209">
        <v>1</v>
      </c>
    </row>
    <row r="210" spans="1:10" hidden="1">
      <c r="A210" s="1" t="s">
        <v>587</v>
      </c>
      <c r="B210" s="1" t="s">
        <v>717</v>
      </c>
      <c r="C210" s="1" t="s">
        <v>716</v>
      </c>
      <c r="D210" s="1" t="s">
        <v>2687</v>
      </c>
      <c r="E210" s="1" t="s">
        <v>3389</v>
      </c>
      <c r="F210">
        <f t="shared" si="3"/>
        <v>3</v>
      </c>
    </row>
    <row r="211" spans="1:10" hidden="1">
      <c r="A211" s="1" t="s">
        <v>587</v>
      </c>
      <c r="B211" s="1" t="s">
        <v>715</v>
      </c>
      <c r="C211" s="1" t="s">
        <v>716</v>
      </c>
      <c r="D211" s="1" t="s">
        <v>2687</v>
      </c>
      <c r="E211" s="1" t="s">
        <v>3389</v>
      </c>
      <c r="F211">
        <f t="shared" si="3"/>
        <v>3</v>
      </c>
    </row>
    <row r="212" spans="1:10">
      <c r="A212" s="1" t="s">
        <v>3385</v>
      </c>
      <c r="B212" s="1" t="s">
        <v>2813</v>
      </c>
      <c r="C212" s="1" t="s">
        <v>770</v>
      </c>
      <c r="D212" s="1" t="s">
        <v>2687</v>
      </c>
      <c r="E212" s="1" t="s">
        <v>3386</v>
      </c>
      <c r="F212">
        <f t="shared" si="3"/>
        <v>3</v>
      </c>
      <c r="G212">
        <v>1</v>
      </c>
      <c r="J212">
        <v>1</v>
      </c>
    </row>
    <row r="213" spans="1:10" hidden="1">
      <c r="A213" t="s">
        <v>587</v>
      </c>
      <c r="B213" t="s">
        <v>769</v>
      </c>
      <c r="C213" t="s">
        <v>770</v>
      </c>
      <c r="D213" s="1" t="s">
        <v>2687</v>
      </c>
      <c r="E213" s="1" t="s">
        <v>3389</v>
      </c>
      <c r="F213">
        <f t="shared" si="3"/>
        <v>3</v>
      </c>
    </row>
    <row r="214" spans="1:10" hidden="1">
      <c r="A214" s="1" t="s">
        <v>587</v>
      </c>
      <c r="B214" s="1" t="s">
        <v>771</v>
      </c>
      <c r="C214" s="1" t="s">
        <v>770</v>
      </c>
      <c r="D214" s="1" t="s">
        <v>2687</v>
      </c>
      <c r="E214" s="1" t="s">
        <v>3389</v>
      </c>
      <c r="F214">
        <f t="shared" si="3"/>
        <v>3</v>
      </c>
    </row>
    <row r="215" spans="1:10">
      <c r="A215" s="1" t="s">
        <v>3385</v>
      </c>
      <c r="B215" s="1" t="s">
        <v>2794</v>
      </c>
      <c r="C215" s="1" t="s">
        <v>719</v>
      </c>
      <c r="D215" s="1" t="s">
        <v>2687</v>
      </c>
      <c r="E215" s="1" t="s">
        <v>3386</v>
      </c>
      <c r="F215">
        <f t="shared" si="3"/>
        <v>2</v>
      </c>
      <c r="G215">
        <v>1</v>
      </c>
      <c r="J215">
        <v>1</v>
      </c>
    </row>
    <row r="216" spans="1:10" hidden="1">
      <c r="A216" s="1" t="s">
        <v>587</v>
      </c>
      <c r="B216" t="s">
        <v>718</v>
      </c>
      <c r="C216" t="s">
        <v>719</v>
      </c>
      <c r="D216" s="1" t="s">
        <v>2687</v>
      </c>
      <c r="E216" s="1" t="s">
        <v>3389</v>
      </c>
      <c r="F216">
        <f t="shared" si="3"/>
        <v>2</v>
      </c>
    </row>
    <row r="217" spans="1:10">
      <c r="A217" s="1" t="s">
        <v>3385</v>
      </c>
      <c r="B217" s="1" t="s">
        <v>2795</v>
      </c>
      <c r="C217" s="1" t="s">
        <v>721</v>
      </c>
      <c r="D217" s="1" t="s">
        <v>2687</v>
      </c>
      <c r="E217" s="1" t="s">
        <v>3386</v>
      </c>
      <c r="F217">
        <f t="shared" si="3"/>
        <v>3</v>
      </c>
      <c r="G217">
        <v>1</v>
      </c>
      <c r="J217">
        <v>1</v>
      </c>
    </row>
    <row r="218" spans="1:10" hidden="1">
      <c r="A218" s="1" t="s">
        <v>587</v>
      </c>
      <c r="B218" t="s">
        <v>722</v>
      </c>
      <c r="C218" t="s">
        <v>721</v>
      </c>
      <c r="D218" s="1" t="s">
        <v>2687</v>
      </c>
      <c r="E218" s="1" t="s">
        <v>3389</v>
      </c>
      <c r="F218">
        <f t="shared" si="3"/>
        <v>3</v>
      </c>
    </row>
    <row r="219" spans="1:10" hidden="1">
      <c r="A219" s="1" t="s">
        <v>587</v>
      </c>
      <c r="B219" s="1" t="s">
        <v>720</v>
      </c>
      <c r="C219" s="1" t="s">
        <v>721</v>
      </c>
      <c r="D219" s="1" t="s">
        <v>2687</v>
      </c>
      <c r="E219" s="1" t="s">
        <v>3389</v>
      </c>
      <c r="F219">
        <f t="shared" si="3"/>
        <v>3</v>
      </c>
    </row>
    <row r="220" spans="1:10" hidden="1">
      <c r="A220" s="1" t="s">
        <v>3385</v>
      </c>
      <c r="B220" s="1" t="s">
        <v>1311</v>
      </c>
      <c r="C220" s="1" t="s">
        <v>1312</v>
      </c>
      <c r="D220" s="1" t="s">
        <v>2687</v>
      </c>
      <c r="E220" s="1" t="s">
        <v>3386</v>
      </c>
      <c r="F220">
        <f t="shared" si="3"/>
        <v>1</v>
      </c>
    </row>
    <row r="221" spans="1:10" hidden="1">
      <c r="A221" s="1" t="s">
        <v>3385</v>
      </c>
      <c r="B221" s="1" t="s">
        <v>1313</v>
      </c>
      <c r="C221" s="1" t="s">
        <v>1314</v>
      </c>
      <c r="D221" s="1" t="s">
        <v>2687</v>
      </c>
      <c r="E221" s="1" t="s">
        <v>3386</v>
      </c>
      <c r="F221">
        <f t="shared" si="3"/>
        <v>1</v>
      </c>
    </row>
    <row r="222" spans="1:10">
      <c r="A222" s="1" t="s">
        <v>3385</v>
      </c>
      <c r="B222" s="1" t="s">
        <v>2796</v>
      </c>
      <c r="C222" s="1" t="s">
        <v>724</v>
      </c>
      <c r="D222" s="1" t="s">
        <v>2687</v>
      </c>
      <c r="E222" s="1" t="s">
        <v>3386</v>
      </c>
      <c r="F222">
        <f t="shared" si="3"/>
        <v>3</v>
      </c>
      <c r="G222">
        <v>1</v>
      </c>
      <c r="J222">
        <v>1</v>
      </c>
    </row>
    <row r="223" spans="1:10" hidden="1">
      <c r="A223" s="1" t="s">
        <v>587</v>
      </c>
      <c r="B223" s="1" t="s">
        <v>725</v>
      </c>
      <c r="C223" s="1" t="s">
        <v>724</v>
      </c>
      <c r="D223" s="1" t="s">
        <v>2687</v>
      </c>
      <c r="E223" s="1" t="s">
        <v>3389</v>
      </c>
      <c r="F223">
        <f t="shared" si="3"/>
        <v>3</v>
      </c>
    </row>
    <row r="224" spans="1:10" hidden="1">
      <c r="A224" s="1" t="s">
        <v>587</v>
      </c>
      <c r="B224" s="1" t="s">
        <v>723</v>
      </c>
      <c r="C224" s="1" t="s">
        <v>724</v>
      </c>
      <c r="D224" s="1" t="s">
        <v>2687</v>
      </c>
      <c r="E224" s="1" t="s">
        <v>3389</v>
      </c>
      <c r="F224">
        <f t="shared" si="3"/>
        <v>3</v>
      </c>
    </row>
    <row r="225" spans="1:10">
      <c r="A225" s="1" t="s">
        <v>3385</v>
      </c>
      <c r="B225" t="s">
        <v>2797</v>
      </c>
      <c r="C225" t="s">
        <v>727</v>
      </c>
      <c r="D225" s="1" t="s">
        <v>2687</v>
      </c>
      <c r="E225" s="1" t="s">
        <v>3386</v>
      </c>
      <c r="F225">
        <f t="shared" si="3"/>
        <v>2</v>
      </c>
      <c r="G225">
        <v>1</v>
      </c>
      <c r="J225">
        <v>1</v>
      </c>
    </row>
    <row r="226" spans="1:10" hidden="1">
      <c r="A226" s="1" t="s">
        <v>587</v>
      </c>
      <c r="B226" t="s">
        <v>726</v>
      </c>
      <c r="C226" t="s">
        <v>727</v>
      </c>
      <c r="D226" s="1" t="s">
        <v>2687</v>
      </c>
      <c r="E226" s="1" t="s">
        <v>3389</v>
      </c>
      <c r="F226">
        <f t="shared" si="3"/>
        <v>2</v>
      </c>
    </row>
    <row r="227" spans="1:10">
      <c r="A227" s="1" t="s">
        <v>3385</v>
      </c>
      <c r="B227" s="1" t="s">
        <v>2798</v>
      </c>
      <c r="C227" s="1" t="s">
        <v>729</v>
      </c>
      <c r="D227" s="1" t="s">
        <v>2687</v>
      </c>
      <c r="E227" s="1" t="s">
        <v>3386</v>
      </c>
      <c r="F227">
        <f t="shared" si="3"/>
        <v>2</v>
      </c>
      <c r="G227">
        <v>1</v>
      </c>
      <c r="J227">
        <v>1</v>
      </c>
    </row>
    <row r="228" spans="1:10" hidden="1">
      <c r="A228" s="1" t="s">
        <v>587</v>
      </c>
      <c r="B228" t="s">
        <v>728</v>
      </c>
      <c r="C228" t="s">
        <v>729</v>
      </c>
      <c r="D228" s="1" t="s">
        <v>2687</v>
      </c>
      <c r="E228" s="1" t="s">
        <v>3389</v>
      </c>
      <c r="F228">
        <f t="shared" si="3"/>
        <v>2</v>
      </c>
    </row>
    <row r="229" spans="1:10">
      <c r="A229" s="1" t="s">
        <v>3385</v>
      </c>
      <c r="B229" s="1" t="s">
        <v>2799</v>
      </c>
      <c r="C229" s="1" t="s">
        <v>731</v>
      </c>
      <c r="D229" s="1" t="s">
        <v>2687</v>
      </c>
      <c r="E229" s="1" t="s">
        <v>3386</v>
      </c>
      <c r="F229">
        <f t="shared" si="3"/>
        <v>3</v>
      </c>
      <c r="G229">
        <v>1</v>
      </c>
      <c r="J229">
        <v>1</v>
      </c>
    </row>
    <row r="230" spans="1:10" hidden="1">
      <c r="A230" s="1" t="s">
        <v>587</v>
      </c>
      <c r="B230" s="1" t="s">
        <v>732</v>
      </c>
      <c r="C230" s="1" t="s">
        <v>731</v>
      </c>
      <c r="D230" s="1" t="s">
        <v>2687</v>
      </c>
      <c r="E230" s="1" t="s">
        <v>3389</v>
      </c>
      <c r="F230">
        <f t="shared" si="3"/>
        <v>3</v>
      </c>
    </row>
    <row r="231" spans="1:10" hidden="1">
      <c r="A231" s="1" t="s">
        <v>587</v>
      </c>
      <c r="B231" s="1" t="s">
        <v>730</v>
      </c>
      <c r="C231" s="1" t="s">
        <v>731</v>
      </c>
      <c r="D231" s="1" t="s">
        <v>2687</v>
      </c>
      <c r="E231" s="1" t="s">
        <v>3389</v>
      </c>
      <c r="F231">
        <f t="shared" si="3"/>
        <v>3</v>
      </c>
    </row>
    <row r="232" spans="1:10">
      <c r="A232" s="1" t="s">
        <v>3385</v>
      </c>
      <c r="B232" s="1" t="s">
        <v>2800</v>
      </c>
      <c r="C232" s="1" t="s">
        <v>734</v>
      </c>
      <c r="D232" s="1" t="s">
        <v>2687</v>
      </c>
      <c r="E232" s="1" t="s">
        <v>3386</v>
      </c>
      <c r="F232">
        <f t="shared" si="3"/>
        <v>3</v>
      </c>
      <c r="G232">
        <v>1</v>
      </c>
      <c r="J232">
        <v>1</v>
      </c>
    </row>
    <row r="233" spans="1:10" hidden="1">
      <c r="A233" s="1" t="s">
        <v>587</v>
      </c>
      <c r="B233" s="1" t="s">
        <v>735</v>
      </c>
      <c r="C233" s="1" t="s">
        <v>734</v>
      </c>
      <c r="D233" s="1" t="s">
        <v>2687</v>
      </c>
      <c r="E233" s="1" t="s">
        <v>3389</v>
      </c>
      <c r="F233">
        <f t="shared" si="3"/>
        <v>3</v>
      </c>
    </row>
    <row r="234" spans="1:10" hidden="1">
      <c r="A234" s="1" t="s">
        <v>587</v>
      </c>
      <c r="B234" s="1" t="s">
        <v>733</v>
      </c>
      <c r="C234" s="1" t="s">
        <v>734</v>
      </c>
      <c r="D234" s="1" t="s">
        <v>2687</v>
      </c>
      <c r="E234" s="1" t="s">
        <v>3389</v>
      </c>
      <c r="F234">
        <f t="shared" si="3"/>
        <v>3</v>
      </c>
    </row>
    <row r="235" spans="1:10">
      <c r="A235" s="1" t="s">
        <v>3385</v>
      </c>
      <c r="B235" s="1" t="s">
        <v>2801</v>
      </c>
      <c r="C235" s="1" t="s">
        <v>737</v>
      </c>
      <c r="D235" s="1" t="s">
        <v>2687</v>
      </c>
      <c r="E235" s="1" t="s">
        <v>3386</v>
      </c>
      <c r="F235">
        <f t="shared" si="3"/>
        <v>2</v>
      </c>
      <c r="G235">
        <v>1</v>
      </c>
      <c r="J235">
        <v>1</v>
      </c>
    </row>
    <row r="236" spans="1:10" hidden="1">
      <c r="A236" s="1" t="s">
        <v>587</v>
      </c>
      <c r="B236" s="1" t="s">
        <v>736</v>
      </c>
      <c r="C236" s="1" t="s">
        <v>737</v>
      </c>
      <c r="D236" s="1" t="s">
        <v>2687</v>
      </c>
      <c r="E236" s="1" t="s">
        <v>3389</v>
      </c>
      <c r="F236">
        <f t="shared" si="3"/>
        <v>2</v>
      </c>
    </row>
    <row r="237" spans="1:10" hidden="1">
      <c r="A237" s="1" t="s">
        <v>3385</v>
      </c>
      <c r="B237" s="1" t="s">
        <v>1315</v>
      </c>
      <c r="C237" s="1" t="s">
        <v>1316</v>
      </c>
      <c r="D237" s="1" t="s">
        <v>2687</v>
      </c>
      <c r="E237" s="1" t="s">
        <v>3386</v>
      </c>
      <c r="F237">
        <f t="shared" si="3"/>
        <v>1</v>
      </c>
    </row>
    <row r="238" spans="1:10">
      <c r="A238" s="1" t="s">
        <v>3385</v>
      </c>
      <c r="B238" s="1" t="s">
        <v>2804</v>
      </c>
      <c r="C238" s="1" t="s">
        <v>441</v>
      </c>
      <c r="D238" s="1" t="s">
        <v>2687</v>
      </c>
      <c r="E238" s="1" t="s">
        <v>3386</v>
      </c>
      <c r="F238">
        <f t="shared" si="3"/>
        <v>3</v>
      </c>
      <c r="G238">
        <v>1</v>
      </c>
      <c r="J238">
        <v>1</v>
      </c>
    </row>
    <row r="239" spans="1:10" hidden="1">
      <c r="A239" s="1" t="s">
        <v>587</v>
      </c>
      <c r="B239" t="s">
        <v>743</v>
      </c>
      <c r="C239" t="s">
        <v>441</v>
      </c>
      <c r="D239" s="1" t="s">
        <v>2687</v>
      </c>
      <c r="E239" s="1" t="s">
        <v>3389</v>
      </c>
      <c r="F239">
        <f t="shared" si="3"/>
        <v>3</v>
      </c>
    </row>
    <row r="240" spans="1:10" hidden="1">
      <c r="A240" s="1" t="s">
        <v>587</v>
      </c>
      <c r="B240" s="1" t="s">
        <v>742</v>
      </c>
      <c r="C240" s="1" t="s">
        <v>441</v>
      </c>
      <c r="D240" s="1" t="s">
        <v>2687</v>
      </c>
      <c r="E240" s="1" t="s">
        <v>3389</v>
      </c>
      <c r="F240">
        <f t="shared" si="3"/>
        <v>3</v>
      </c>
    </row>
    <row r="241" spans="1:10">
      <c r="A241" s="1" t="s">
        <v>3385</v>
      </c>
      <c r="B241" s="1" t="s">
        <v>2802</v>
      </c>
      <c r="C241" s="1" t="s">
        <v>439</v>
      </c>
      <c r="D241" s="1" t="s">
        <v>2687</v>
      </c>
      <c r="E241" s="1" t="s">
        <v>3386</v>
      </c>
      <c r="F241">
        <f t="shared" si="3"/>
        <v>3</v>
      </c>
      <c r="G241">
        <v>1</v>
      </c>
      <c r="J241">
        <v>1</v>
      </c>
    </row>
    <row r="242" spans="1:10" hidden="1">
      <c r="A242" s="1" t="s">
        <v>587</v>
      </c>
      <c r="B242" s="1" t="s">
        <v>739</v>
      </c>
      <c r="C242" s="1" t="s">
        <v>439</v>
      </c>
      <c r="D242" s="1" t="s">
        <v>2687</v>
      </c>
      <c r="E242" s="1" t="s">
        <v>3389</v>
      </c>
      <c r="F242">
        <f t="shared" si="3"/>
        <v>3</v>
      </c>
    </row>
    <row r="243" spans="1:10" hidden="1">
      <c r="A243" s="1" t="s">
        <v>587</v>
      </c>
      <c r="B243" s="1" t="s">
        <v>738</v>
      </c>
      <c r="C243" s="1" t="s">
        <v>439</v>
      </c>
      <c r="D243" s="1" t="s">
        <v>2687</v>
      </c>
      <c r="E243" s="1" t="s">
        <v>3389</v>
      </c>
      <c r="F243">
        <f t="shared" si="3"/>
        <v>3</v>
      </c>
    </row>
    <row r="244" spans="1:10">
      <c r="A244" s="1" t="s">
        <v>3385</v>
      </c>
      <c r="B244" s="1" t="s">
        <v>2803</v>
      </c>
      <c r="C244" s="1" t="s">
        <v>741</v>
      </c>
      <c r="D244" s="1" t="s">
        <v>2687</v>
      </c>
      <c r="E244" s="1" t="s">
        <v>3386</v>
      </c>
      <c r="F244">
        <f t="shared" si="3"/>
        <v>2</v>
      </c>
      <c r="G244">
        <v>1</v>
      </c>
      <c r="J244">
        <v>1</v>
      </c>
    </row>
    <row r="245" spans="1:10" hidden="1">
      <c r="A245" s="1" t="s">
        <v>587</v>
      </c>
      <c r="B245" s="1" t="s">
        <v>740</v>
      </c>
      <c r="C245" s="1" t="s">
        <v>741</v>
      </c>
      <c r="D245" s="1" t="s">
        <v>2687</v>
      </c>
      <c r="E245" s="1" t="s">
        <v>3389</v>
      </c>
      <c r="F245">
        <f t="shared" si="3"/>
        <v>2</v>
      </c>
    </row>
    <row r="246" spans="1:10">
      <c r="A246" s="1" t="s">
        <v>3385</v>
      </c>
      <c r="B246" s="1" t="s">
        <v>2805</v>
      </c>
      <c r="C246" s="1" t="s">
        <v>443</v>
      </c>
      <c r="D246" s="1" t="s">
        <v>2687</v>
      </c>
      <c r="E246" s="1" t="s">
        <v>3386</v>
      </c>
      <c r="F246">
        <f t="shared" si="3"/>
        <v>3</v>
      </c>
      <c r="G246">
        <v>1</v>
      </c>
      <c r="J246">
        <v>1</v>
      </c>
    </row>
    <row r="247" spans="1:10" hidden="1">
      <c r="A247" s="1" t="s">
        <v>587</v>
      </c>
      <c r="B247" t="s">
        <v>745</v>
      </c>
      <c r="C247" t="s">
        <v>443</v>
      </c>
      <c r="D247" s="1" t="s">
        <v>2687</v>
      </c>
      <c r="E247" s="1" t="s">
        <v>3389</v>
      </c>
      <c r="F247">
        <f t="shared" si="3"/>
        <v>3</v>
      </c>
    </row>
    <row r="248" spans="1:10" hidden="1">
      <c r="A248" s="1" t="s">
        <v>587</v>
      </c>
      <c r="B248" s="1" t="s">
        <v>744</v>
      </c>
      <c r="C248" s="1" t="s">
        <v>443</v>
      </c>
      <c r="D248" s="1" t="s">
        <v>2687</v>
      </c>
      <c r="E248" s="1" t="s">
        <v>3389</v>
      </c>
      <c r="F248">
        <f t="shared" si="3"/>
        <v>3</v>
      </c>
    </row>
    <row r="249" spans="1:10">
      <c r="A249" s="1" t="s">
        <v>3385</v>
      </c>
      <c r="B249" s="1" t="s">
        <v>2814</v>
      </c>
      <c r="C249" s="1" t="s">
        <v>773</v>
      </c>
      <c r="D249" s="1" t="s">
        <v>2687</v>
      </c>
      <c r="E249" s="1" t="s">
        <v>3386</v>
      </c>
      <c r="F249">
        <f t="shared" si="3"/>
        <v>5</v>
      </c>
      <c r="G249">
        <v>1</v>
      </c>
      <c r="J249">
        <v>1</v>
      </c>
    </row>
    <row r="250" spans="1:10">
      <c r="A250" s="1" t="s">
        <v>3385</v>
      </c>
      <c r="B250" s="1" t="s">
        <v>2927</v>
      </c>
      <c r="C250" s="1" t="s">
        <v>1066</v>
      </c>
      <c r="D250" s="1" t="s">
        <v>2687</v>
      </c>
      <c r="E250" s="1" t="s">
        <v>3386</v>
      </c>
      <c r="F250">
        <f t="shared" si="3"/>
        <v>5</v>
      </c>
      <c r="G250">
        <v>1</v>
      </c>
      <c r="J250">
        <v>1</v>
      </c>
    </row>
    <row r="251" spans="1:10" hidden="1">
      <c r="A251" s="1" t="s">
        <v>587</v>
      </c>
      <c r="B251" s="1" t="s">
        <v>1067</v>
      </c>
      <c r="C251" s="1" t="s">
        <v>1066</v>
      </c>
      <c r="D251" s="1" t="s">
        <v>2687</v>
      </c>
      <c r="E251" s="1" t="s">
        <v>3389</v>
      </c>
      <c r="F251">
        <f t="shared" si="3"/>
        <v>5</v>
      </c>
    </row>
    <row r="252" spans="1:10" hidden="1">
      <c r="A252" s="1" t="s">
        <v>587</v>
      </c>
      <c r="B252" t="s">
        <v>1065</v>
      </c>
      <c r="C252" t="s">
        <v>1066</v>
      </c>
      <c r="D252" s="1" t="s">
        <v>2687</v>
      </c>
      <c r="E252" s="1" t="s">
        <v>3389</v>
      </c>
      <c r="F252">
        <f t="shared" si="3"/>
        <v>5</v>
      </c>
    </row>
    <row r="253" spans="1:10" hidden="1">
      <c r="A253" s="1" t="s">
        <v>587</v>
      </c>
      <c r="B253" s="1" t="s">
        <v>772</v>
      </c>
      <c r="C253" s="1" t="s">
        <v>773</v>
      </c>
      <c r="D253" s="1" t="s">
        <v>2687</v>
      </c>
      <c r="E253" s="1" t="s">
        <v>3389</v>
      </c>
      <c r="F253">
        <f t="shared" si="3"/>
        <v>5</v>
      </c>
    </row>
    <row r="254" spans="1:10">
      <c r="A254" s="1" t="s">
        <v>3385</v>
      </c>
      <c r="B254" s="1" t="s">
        <v>2928</v>
      </c>
      <c r="C254" s="1" t="s">
        <v>1069</v>
      </c>
      <c r="D254" s="1" t="s">
        <v>2687</v>
      </c>
      <c r="E254" s="1" t="s">
        <v>3386</v>
      </c>
      <c r="F254">
        <f t="shared" si="3"/>
        <v>3</v>
      </c>
      <c r="G254">
        <v>1</v>
      </c>
      <c r="J254">
        <v>1</v>
      </c>
    </row>
    <row r="255" spans="1:10" hidden="1">
      <c r="A255" s="1" t="s">
        <v>587</v>
      </c>
      <c r="B255" s="1" t="s">
        <v>1070</v>
      </c>
      <c r="C255" s="1" t="s">
        <v>1069</v>
      </c>
      <c r="D255" s="1" t="s">
        <v>2687</v>
      </c>
      <c r="E255" s="1" t="s">
        <v>3389</v>
      </c>
      <c r="F255">
        <f t="shared" si="3"/>
        <v>3</v>
      </c>
    </row>
    <row r="256" spans="1:10" hidden="1">
      <c r="A256" s="1" t="s">
        <v>587</v>
      </c>
      <c r="B256" s="1" t="s">
        <v>1068</v>
      </c>
      <c r="C256" s="1" t="s">
        <v>1069</v>
      </c>
      <c r="D256" s="1" t="s">
        <v>2687</v>
      </c>
      <c r="E256" s="1" t="s">
        <v>3389</v>
      </c>
      <c r="F256">
        <f t="shared" si="3"/>
        <v>3</v>
      </c>
    </row>
    <row r="257" spans="1:10">
      <c r="A257" s="1" t="s">
        <v>3385</v>
      </c>
      <c r="B257" s="1" t="s">
        <v>2929</v>
      </c>
      <c r="C257" s="1" t="s">
        <v>1072</v>
      </c>
      <c r="D257" s="1" t="s">
        <v>2687</v>
      </c>
      <c r="E257" s="1" t="s">
        <v>3386</v>
      </c>
      <c r="F257">
        <f t="shared" si="3"/>
        <v>3</v>
      </c>
      <c r="G257">
        <v>1</v>
      </c>
      <c r="J257">
        <v>1</v>
      </c>
    </row>
    <row r="258" spans="1:10" hidden="1">
      <c r="A258" s="1" t="s">
        <v>587</v>
      </c>
      <c r="B258" s="1" t="s">
        <v>1073</v>
      </c>
      <c r="C258" s="1" t="s">
        <v>1072</v>
      </c>
      <c r="D258" s="1" t="s">
        <v>2687</v>
      </c>
      <c r="E258" s="1" t="s">
        <v>3389</v>
      </c>
      <c r="F258">
        <f t="shared" ref="F258:F321" si="4">COUNTIF(C:C,C258)</f>
        <v>3</v>
      </c>
    </row>
    <row r="259" spans="1:10" hidden="1">
      <c r="A259" s="1" t="s">
        <v>587</v>
      </c>
      <c r="B259" s="1" t="s">
        <v>1071</v>
      </c>
      <c r="C259" s="1" t="s">
        <v>1072</v>
      </c>
      <c r="D259" s="1" t="s">
        <v>2687</v>
      </c>
      <c r="E259" s="1" t="s">
        <v>3389</v>
      </c>
      <c r="F259">
        <f t="shared" si="4"/>
        <v>3</v>
      </c>
    </row>
    <row r="260" spans="1:10">
      <c r="A260" s="1" t="s">
        <v>3385</v>
      </c>
      <c r="B260" s="1" t="s">
        <v>2930</v>
      </c>
      <c r="C260" s="1" t="s">
        <v>1075</v>
      </c>
      <c r="D260" s="1" t="s">
        <v>2687</v>
      </c>
      <c r="E260" s="1" t="s">
        <v>3386</v>
      </c>
      <c r="F260">
        <f t="shared" si="4"/>
        <v>3</v>
      </c>
      <c r="G260">
        <v>1</v>
      </c>
      <c r="J260">
        <v>1</v>
      </c>
    </row>
    <row r="261" spans="1:10" hidden="1">
      <c r="A261" s="1" t="s">
        <v>587</v>
      </c>
      <c r="B261" t="s">
        <v>1076</v>
      </c>
      <c r="C261" t="s">
        <v>1075</v>
      </c>
      <c r="D261" s="1" t="s">
        <v>2687</v>
      </c>
      <c r="E261" s="1" t="s">
        <v>3389</v>
      </c>
      <c r="F261">
        <f t="shared" si="4"/>
        <v>3</v>
      </c>
    </row>
    <row r="262" spans="1:10" hidden="1">
      <c r="A262" s="1" t="s">
        <v>587</v>
      </c>
      <c r="B262" s="1" t="s">
        <v>1074</v>
      </c>
      <c r="C262" s="1" t="s">
        <v>1075</v>
      </c>
      <c r="D262" s="1" t="s">
        <v>2687</v>
      </c>
      <c r="E262" s="1" t="s">
        <v>3389</v>
      </c>
      <c r="F262">
        <f t="shared" si="4"/>
        <v>3</v>
      </c>
    </row>
    <row r="263" spans="1:10">
      <c r="A263" s="1" t="s">
        <v>3385</v>
      </c>
      <c r="B263" s="1" t="s">
        <v>2815</v>
      </c>
      <c r="C263" s="1" t="s">
        <v>775</v>
      </c>
      <c r="D263" s="1" t="s">
        <v>2687</v>
      </c>
      <c r="E263" s="1" t="s">
        <v>3386</v>
      </c>
      <c r="F263">
        <f t="shared" si="4"/>
        <v>3</v>
      </c>
      <c r="G263">
        <v>1</v>
      </c>
      <c r="J263">
        <v>1</v>
      </c>
    </row>
    <row r="264" spans="1:10" hidden="1">
      <c r="A264" s="1" t="s">
        <v>587</v>
      </c>
      <c r="B264" s="1" t="s">
        <v>776</v>
      </c>
      <c r="C264" s="1" t="s">
        <v>775</v>
      </c>
      <c r="D264" s="1" t="s">
        <v>2687</v>
      </c>
      <c r="E264" s="1" t="s">
        <v>3389</v>
      </c>
      <c r="F264">
        <f t="shared" si="4"/>
        <v>3</v>
      </c>
    </row>
    <row r="265" spans="1:10" hidden="1">
      <c r="A265" s="1" t="s">
        <v>587</v>
      </c>
      <c r="B265" s="1" t="s">
        <v>774</v>
      </c>
      <c r="C265" s="1" t="s">
        <v>775</v>
      </c>
      <c r="D265" s="1" t="s">
        <v>2687</v>
      </c>
      <c r="E265" s="1" t="s">
        <v>3389</v>
      </c>
      <c r="F265">
        <f t="shared" si="4"/>
        <v>3</v>
      </c>
    </row>
    <row r="266" spans="1:10">
      <c r="A266" s="1" t="s">
        <v>3385</v>
      </c>
      <c r="B266" s="1" t="s">
        <v>2806</v>
      </c>
      <c r="C266" s="1" t="s">
        <v>747</v>
      </c>
      <c r="D266" s="1" t="s">
        <v>2687</v>
      </c>
      <c r="E266" s="1" t="s">
        <v>3386</v>
      </c>
      <c r="F266">
        <f t="shared" si="4"/>
        <v>3</v>
      </c>
      <c r="G266">
        <v>1</v>
      </c>
      <c r="J266">
        <v>1</v>
      </c>
    </row>
    <row r="267" spans="1:10" hidden="1">
      <c r="A267" s="1" t="s">
        <v>587</v>
      </c>
      <c r="B267" t="s">
        <v>748</v>
      </c>
      <c r="C267" t="s">
        <v>747</v>
      </c>
      <c r="D267" s="1" t="s">
        <v>2687</v>
      </c>
      <c r="E267" s="1" t="s">
        <v>3389</v>
      </c>
      <c r="F267">
        <f t="shared" si="4"/>
        <v>3</v>
      </c>
    </row>
    <row r="268" spans="1:10" hidden="1">
      <c r="A268" s="1" t="s">
        <v>587</v>
      </c>
      <c r="B268" t="s">
        <v>746</v>
      </c>
      <c r="C268" t="s">
        <v>747</v>
      </c>
      <c r="D268" s="1" t="s">
        <v>2687</v>
      </c>
      <c r="E268" s="1" t="s">
        <v>3389</v>
      </c>
      <c r="F268">
        <f t="shared" si="4"/>
        <v>3</v>
      </c>
    </row>
    <row r="269" spans="1:10">
      <c r="A269" s="1" t="s">
        <v>3385</v>
      </c>
      <c r="B269" s="1" t="s">
        <v>2807</v>
      </c>
      <c r="C269" s="1" t="s">
        <v>750</v>
      </c>
      <c r="D269" s="1" t="s">
        <v>2687</v>
      </c>
      <c r="E269" s="1" t="s">
        <v>3386</v>
      </c>
      <c r="F269">
        <f t="shared" si="4"/>
        <v>3</v>
      </c>
      <c r="G269">
        <v>1</v>
      </c>
      <c r="J269">
        <v>1</v>
      </c>
    </row>
    <row r="270" spans="1:10" hidden="1">
      <c r="A270" s="1" t="s">
        <v>587</v>
      </c>
      <c r="B270" t="s">
        <v>751</v>
      </c>
      <c r="C270" t="s">
        <v>750</v>
      </c>
      <c r="D270" s="1" t="s">
        <v>2687</v>
      </c>
      <c r="E270" s="1" t="s">
        <v>3389</v>
      </c>
      <c r="F270">
        <f t="shared" si="4"/>
        <v>3</v>
      </c>
    </row>
    <row r="271" spans="1:10" hidden="1">
      <c r="A271" s="1" t="s">
        <v>587</v>
      </c>
      <c r="B271" s="1" t="s">
        <v>749</v>
      </c>
      <c r="C271" s="1" t="s">
        <v>750</v>
      </c>
      <c r="D271" s="1" t="s">
        <v>2687</v>
      </c>
      <c r="E271" s="1" t="s">
        <v>3389</v>
      </c>
      <c r="F271">
        <f t="shared" si="4"/>
        <v>3</v>
      </c>
    </row>
    <row r="272" spans="1:10">
      <c r="A272" s="1" t="s">
        <v>3385</v>
      </c>
      <c r="B272" s="1" t="s">
        <v>2808</v>
      </c>
      <c r="C272" s="1" t="s">
        <v>753</v>
      </c>
      <c r="D272" s="1" t="s">
        <v>2687</v>
      </c>
      <c r="E272" s="1" t="s">
        <v>3386</v>
      </c>
      <c r="F272">
        <f t="shared" si="4"/>
        <v>3</v>
      </c>
      <c r="G272">
        <v>1</v>
      </c>
      <c r="J272">
        <v>1</v>
      </c>
    </row>
    <row r="273" spans="1:10" hidden="1">
      <c r="A273" s="1" t="s">
        <v>587</v>
      </c>
      <c r="B273" t="s">
        <v>754</v>
      </c>
      <c r="C273" t="s">
        <v>753</v>
      </c>
      <c r="D273" s="1" t="s">
        <v>2687</v>
      </c>
      <c r="E273" s="1" t="s">
        <v>3389</v>
      </c>
      <c r="F273">
        <f t="shared" si="4"/>
        <v>3</v>
      </c>
    </row>
    <row r="274" spans="1:10" hidden="1">
      <c r="A274" s="1" t="s">
        <v>587</v>
      </c>
      <c r="B274" t="s">
        <v>752</v>
      </c>
      <c r="C274" t="s">
        <v>753</v>
      </c>
      <c r="D274" s="1" t="s">
        <v>2687</v>
      </c>
      <c r="E274" s="1" t="s">
        <v>3389</v>
      </c>
      <c r="F274">
        <f t="shared" si="4"/>
        <v>3</v>
      </c>
    </row>
    <row r="275" spans="1:10">
      <c r="A275" s="1" t="s">
        <v>3385</v>
      </c>
      <c r="B275" s="1" t="s">
        <v>2809</v>
      </c>
      <c r="C275" s="1" t="s">
        <v>756</v>
      </c>
      <c r="D275" s="1" t="s">
        <v>2687</v>
      </c>
      <c r="E275" s="1" t="s">
        <v>3386</v>
      </c>
      <c r="F275">
        <f t="shared" si="4"/>
        <v>5</v>
      </c>
      <c r="G275">
        <v>1</v>
      </c>
      <c r="J275">
        <v>1</v>
      </c>
    </row>
    <row r="276" spans="1:10" hidden="1">
      <c r="A276" s="1" t="s">
        <v>587</v>
      </c>
      <c r="B276" s="1" t="s">
        <v>759</v>
      </c>
      <c r="C276" s="1" t="s">
        <v>756</v>
      </c>
      <c r="D276" s="1" t="s">
        <v>2687</v>
      </c>
      <c r="E276" s="1" t="s">
        <v>3389</v>
      </c>
      <c r="F276">
        <f t="shared" si="4"/>
        <v>5</v>
      </c>
    </row>
    <row r="277" spans="1:10" hidden="1">
      <c r="A277" s="1" t="s">
        <v>587</v>
      </c>
      <c r="B277" s="1" t="s">
        <v>758</v>
      </c>
      <c r="C277" s="1" t="s">
        <v>756</v>
      </c>
      <c r="D277" s="1" t="s">
        <v>2687</v>
      </c>
      <c r="E277" s="1" t="s">
        <v>3389</v>
      </c>
      <c r="F277">
        <f t="shared" si="4"/>
        <v>5</v>
      </c>
    </row>
    <row r="278" spans="1:10" hidden="1">
      <c r="A278" s="1" t="s">
        <v>587</v>
      </c>
      <c r="B278" s="1" t="s">
        <v>757</v>
      </c>
      <c r="C278" s="1" t="s">
        <v>756</v>
      </c>
      <c r="D278" s="1" t="s">
        <v>2687</v>
      </c>
      <c r="E278" s="1" t="s">
        <v>3389</v>
      </c>
      <c r="F278">
        <f t="shared" si="4"/>
        <v>5</v>
      </c>
    </row>
    <row r="279" spans="1:10" hidden="1">
      <c r="A279" s="1" t="s">
        <v>587</v>
      </c>
      <c r="B279" s="1" t="s">
        <v>755</v>
      </c>
      <c r="C279" s="1" t="s">
        <v>756</v>
      </c>
      <c r="D279" s="1" t="s">
        <v>2687</v>
      </c>
      <c r="E279" s="1" t="s">
        <v>3389</v>
      </c>
      <c r="F279">
        <f t="shared" si="4"/>
        <v>5</v>
      </c>
    </row>
    <row r="280" spans="1:10">
      <c r="A280" s="1" t="s">
        <v>3385</v>
      </c>
      <c r="B280" s="1" t="s">
        <v>2810</v>
      </c>
      <c r="C280" s="1" t="s">
        <v>761</v>
      </c>
      <c r="D280" s="1" t="s">
        <v>2687</v>
      </c>
      <c r="E280" s="1" t="s">
        <v>3386</v>
      </c>
      <c r="F280">
        <f t="shared" si="4"/>
        <v>5</v>
      </c>
      <c r="G280">
        <v>1</v>
      </c>
      <c r="J280">
        <v>1</v>
      </c>
    </row>
    <row r="281" spans="1:10" hidden="1">
      <c r="A281" s="1" t="s">
        <v>587</v>
      </c>
      <c r="B281" s="1" t="s">
        <v>764</v>
      </c>
      <c r="C281" s="1" t="s">
        <v>761</v>
      </c>
      <c r="D281" s="1" t="s">
        <v>2687</v>
      </c>
      <c r="E281" s="1" t="s">
        <v>3389</v>
      </c>
      <c r="F281">
        <f t="shared" si="4"/>
        <v>5</v>
      </c>
    </row>
    <row r="282" spans="1:10" hidden="1">
      <c r="A282" s="1" t="s">
        <v>587</v>
      </c>
      <c r="B282" s="1" t="s">
        <v>763</v>
      </c>
      <c r="C282" s="1" t="s">
        <v>761</v>
      </c>
      <c r="D282" s="1" t="s">
        <v>2687</v>
      </c>
      <c r="E282" s="1" t="s">
        <v>3389</v>
      </c>
      <c r="F282">
        <f t="shared" si="4"/>
        <v>5</v>
      </c>
    </row>
    <row r="283" spans="1:10" hidden="1">
      <c r="A283" s="1" t="s">
        <v>587</v>
      </c>
      <c r="B283" s="1" t="s">
        <v>762</v>
      </c>
      <c r="C283" s="1" t="s">
        <v>761</v>
      </c>
      <c r="D283" s="1" t="s">
        <v>2687</v>
      </c>
      <c r="E283" s="1" t="s">
        <v>3389</v>
      </c>
      <c r="F283">
        <f t="shared" si="4"/>
        <v>5</v>
      </c>
    </row>
    <row r="284" spans="1:10" hidden="1">
      <c r="A284" s="1" t="s">
        <v>587</v>
      </c>
      <c r="B284" s="1" t="s">
        <v>760</v>
      </c>
      <c r="C284" s="1" t="s">
        <v>761</v>
      </c>
      <c r="D284" s="1" t="s">
        <v>2687</v>
      </c>
      <c r="E284" s="1" t="s">
        <v>3389</v>
      </c>
      <c r="F284">
        <f t="shared" si="4"/>
        <v>5</v>
      </c>
    </row>
    <row r="285" spans="1:10">
      <c r="A285" s="1" t="s">
        <v>3385</v>
      </c>
      <c r="B285" s="1" t="s">
        <v>2811</v>
      </c>
      <c r="C285" s="1" t="s">
        <v>766</v>
      </c>
      <c r="D285" s="1" t="s">
        <v>2687</v>
      </c>
      <c r="E285" s="1" t="s">
        <v>3386</v>
      </c>
      <c r="F285">
        <f t="shared" si="4"/>
        <v>2</v>
      </c>
      <c r="G285">
        <v>1</v>
      </c>
      <c r="J285">
        <v>1</v>
      </c>
    </row>
    <row r="286" spans="1:10" hidden="1">
      <c r="A286" s="1" t="s">
        <v>587</v>
      </c>
      <c r="B286" t="s">
        <v>765</v>
      </c>
      <c r="C286" t="s">
        <v>766</v>
      </c>
      <c r="D286" s="1" t="s">
        <v>2687</v>
      </c>
      <c r="E286" s="1" t="s">
        <v>3389</v>
      </c>
      <c r="F286">
        <f t="shared" si="4"/>
        <v>2</v>
      </c>
    </row>
    <row r="287" spans="1:10">
      <c r="A287" s="1" t="s">
        <v>3385</v>
      </c>
      <c r="B287" s="1" t="s">
        <v>2812</v>
      </c>
      <c r="C287" s="1" t="s">
        <v>768</v>
      </c>
      <c r="D287" s="1" t="s">
        <v>2687</v>
      </c>
      <c r="E287" s="1" t="s">
        <v>3386</v>
      </c>
      <c r="F287">
        <f t="shared" si="4"/>
        <v>2</v>
      </c>
      <c r="G287">
        <v>1</v>
      </c>
      <c r="J287">
        <v>1</v>
      </c>
    </row>
    <row r="288" spans="1:10" hidden="1">
      <c r="A288" s="1" t="s">
        <v>587</v>
      </c>
      <c r="B288" s="1" t="s">
        <v>767</v>
      </c>
      <c r="C288" s="1" t="s">
        <v>768</v>
      </c>
      <c r="D288" s="1" t="s">
        <v>2687</v>
      </c>
      <c r="E288" s="1" t="s">
        <v>3389</v>
      </c>
      <c r="F288">
        <f t="shared" si="4"/>
        <v>2</v>
      </c>
    </row>
    <row r="289" spans="1:10" hidden="1">
      <c r="A289" s="1" t="s">
        <v>3385</v>
      </c>
      <c r="B289" s="1" t="s">
        <v>1317</v>
      </c>
      <c r="C289" s="1" t="s">
        <v>1318</v>
      </c>
      <c r="D289" s="1" t="s">
        <v>2687</v>
      </c>
      <c r="E289" s="1" t="s">
        <v>3386</v>
      </c>
      <c r="F289">
        <f t="shared" si="4"/>
        <v>1</v>
      </c>
    </row>
    <row r="290" spans="1:10">
      <c r="A290" s="1" t="s">
        <v>3385</v>
      </c>
      <c r="B290" s="1" t="s">
        <v>2816</v>
      </c>
      <c r="C290" s="1" t="s">
        <v>778</v>
      </c>
      <c r="D290" s="1" t="s">
        <v>2687</v>
      </c>
      <c r="E290" s="1" t="s">
        <v>3386</v>
      </c>
      <c r="F290">
        <f t="shared" si="4"/>
        <v>3</v>
      </c>
      <c r="G290">
        <v>1</v>
      </c>
      <c r="J290">
        <v>1</v>
      </c>
    </row>
    <row r="291" spans="1:10" hidden="1">
      <c r="A291" s="1" t="s">
        <v>587</v>
      </c>
      <c r="B291" t="s">
        <v>777</v>
      </c>
      <c r="C291" t="s">
        <v>778</v>
      </c>
      <c r="D291" s="1" t="s">
        <v>2687</v>
      </c>
      <c r="E291" s="1" t="s">
        <v>3389</v>
      </c>
      <c r="F291">
        <f t="shared" si="4"/>
        <v>3</v>
      </c>
    </row>
    <row r="292" spans="1:10" hidden="1">
      <c r="A292" s="1" t="s">
        <v>587</v>
      </c>
      <c r="B292" t="s">
        <v>779</v>
      </c>
      <c r="C292" t="s">
        <v>778</v>
      </c>
      <c r="D292" s="1" t="s">
        <v>2687</v>
      </c>
      <c r="E292" s="1" t="s">
        <v>3389</v>
      </c>
      <c r="F292">
        <f t="shared" si="4"/>
        <v>3</v>
      </c>
    </row>
    <row r="293" spans="1:10">
      <c r="A293" s="1" t="s">
        <v>3385</v>
      </c>
      <c r="B293" s="1" t="s">
        <v>2817</v>
      </c>
      <c r="C293" s="1" t="s">
        <v>781</v>
      </c>
      <c r="D293" s="1" t="s">
        <v>2687</v>
      </c>
      <c r="E293" s="1" t="s">
        <v>3386</v>
      </c>
      <c r="F293">
        <f t="shared" si="4"/>
        <v>3</v>
      </c>
      <c r="G293">
        <v>1</v>
      </c>
      <c r="J293">
        <v>1</v>
      </c>
    </row>
    <row r="294" spans="1:10" hidden="1">
      <c r="A294" s="1" t="s">
        <v>587</v>
      </c>
      <c r="B294" s="1" t="s">
        <v>782</v>
      </c>
      <c r="C294" s="1" t="s">
        <v>781</v>
      </c>
      <c r="D294" s="1" t="s">
        <v>2687</v>
      </c>
      <c r="E294" s="1" t="s">
        <v>3389</v>
      </c>
      <c r="F294">
        <f t="shared" si="4"/>
        <v>3</v>
      </c>
    </row>
    <row r="295" spans="1:10" hidden="1">
      <c r="A295" s="1" t="s">
        <v>587</v>
      </c>
      <c r="B295" t="s">
        <v>780</v>
      </c>
      <c r="C295" t="s">
        <v>781</v>
      </c>
      <c r="D295" s="1" t="s">
        <v>2687</v>
      </c>
      <c r="E295" s="1" t="s">
        <v>3389</v>
      </c>
      <c r="F295">
        <f t="shared" si="4"/>
        <v>3</v>
      </c>
    </row>
    <row r="296" spans="1:10">
      <c r="A296" s="1" t="s">
        <v>3385</v>
      </c>
      <c r="B296" s="1" t="s">
        <v>2818</v>
      </c>
      <c r="C296" s="1" t="s">
        <v>784</v>
      </c>
      <c r="D296" s="1" t="s">
        <v>2687</v>
      </c>
      <c r="E296" s="1" t="s">
        <v>3386</v>
      </c>
      <c r="F296">
        <f t="shared" si="4"/>
        <v>2</v>
      </c>
      <c r="G296">
        <v>1</v>
      </c>
      <c r="J296">
        <v>1</v>
      </c>
    </row>
    <row r="297" spans="1:10" hidden="1">
      <c r="A297" s="1" t="s">
        <v>587</v>
      </c>
      <c r="B297" t="s">
        <v>783</v>
      </c>
      <c r="C297" t="s">
        <v>784</v>
      </c>
      <c r="D297" s="1" t="s">
        <v>2687</v>
      </c>
      <c r="E297" s="1" t="s">
        <v>3389</v>
      </c>
      <c r="F297">
        <f t="shared" si="4"/>
        <v>2</v>
      </c>
    </row>
    <row r="298" spans="1:10">
      <c r="A298" s="1" t="s">
        <v>3385</v>
      </c>
      <c r="B298" s="1" t="s">
        <v>2819</v>
      </c>
      <c r="C298" s="1" t="s">
        <v>786</v>
      </c>
      <c r="D298" s="1" t="s">
        <v>2687</v>
      </c>
      <c r="E298" s="1" t="s">
        <v>3386</v>
      </c>
      <c r="F298">
        <f t="shared" si="4"/>
        <v>2</v>
      </c>
      <c r="G298">
        <v>1</v>
      </c>
      <c r="J298">
        <v>1</v>
      </c>
    </row>
    <row r="299" spans="1:10" hidden="1">
      <c r="A299" s="1" t="s">
        <v>587</v>
      </c>
      <c r="B299" t="s">
        <v>785</v>
      </c>
      <c r="C299" t="s">
        <v>786</v>
      </c>
      <c r="D299" s="1" t="s">
        <v>2687</v>
      </c>
      <c r="E299" s="1" t="s">
        <v>3389</v>
      </c>
      <c r="F299">
        <f t="shared" si="4"/>
        <v>2</v>
      </c>
    </row>
    <row r="300" spans="1:10" hidden="1">
      <c r="A300" s="1" t="s">
        <v>3385</v>
      </c>
      <c r="B300" s="1" t="s">
        <v>2820</v>
      </c>
      <c r="C300" s="1" t="s">
        <v>1143</v>
      </c>
      <c r="D300" s="1" t="s">
        <v>2687</v>
      </c>
      <c r="E300" s="1" t="s">
        <v>3386</v>
      </c>
      <c r="F300">
        <f t="shared" si="4"/>
        <v>1</v>
      </c>
    </row>
    <row r="301" spans="1:10">
      <c r="A301" s="1" t="s">
        <v>3385</v>
      </c>
      <c r="B301" s="1" t="s">
        <v>2821</v>
      </c>
      <c r="C301" s="1" t="s">
        <v>788</v>
      </c>
      <c r="D301" s="1" t="s">
        <v>2686</v>
      </c>
      <c r="E301" s="1" t="s">
        <v>3386</v>
      </c>
      <c r="F301">
        <f t="shared" si="4"/>
        <v>7</v>
      </c>
      <c r="G301">
        <v>1</v>
      </c>
      <c r="I301">
        <v>1</v>
      </c>
    </row>
    <row r="302" spans="1:10" hidden="1">
      <c r="A302" s="1" t="s">
        <v>587</v>
      </c>
      <c r="B302" s="1" t="s">
        <v>793</v>
      </c>
      <c r="C302" s="1" t="s">
        <v>788</v>
      </c>
      <c r="D302" s="1" t="s">
        <v>2686</v>
      </c>
      <c r="E302" s="1" t="s">
        <v>3389</v>
      </c>
      <c r="F302">
        <f t="shared" si="4"/>
        <v>7</v>
      </c>
    </row>
    <row r="303" spans="1:10" hidden="1">
      <c r="A303" s="1" t="s">
        <v>587</v>
      </c>
      <c r="B303" s="1" t="s">
        <v>792</v>
      </c>
      <c r="C303" s="1" t="s">
        <v>788</v>
      </c>
      <c r="D303" s="1" t="s">
        <v>2686</v>
      </c>
      <c r="E303" s="1" t="s">
        <v>3389</v>
      </c>
      <c r="F303">
        <f t="shared" si="4"/>
        <v>7</v>
      </c>
    </row>
    <row r="304" spans="1:10" hidden="1">
      <c r="A304" s="1" t="s">
        <v>587</v>
      </c>
      <c r="B304" s="1" t="s">
        <v>791</v>
      </c>
      <c r="C304" s="1" t="s">
        <v>788</v>
      </c>
      <c r="D304" s="1" t="s">
        <v>2686</v>
      </c>
      <c r="E304" s="1" t="s">
        <v>3389</v>
      </c>
      <c r="F304">
        <f t="shared" si="4"/>
        <v>7</v>
      </c>
    </row>
    <row r="305" spans="1:9" hidden="1">
      <c r="A305" s="1" t="s">
        <v>587</v>
      </c>
      <c r="B305" s="1" t="s">
        <v>790</v>
      </c>
      <c r="C305" s="1" t="s">
        <v>788</v>
      </c>
      <c r="D305" s="1" t="s">
        <v>2686</v>
      </c>
      <c r="E305" s="1" t="s">
        <v>3389</v>
      </c>
      <c r="F305">
        <f t="shared" si="4"/>
        <v>7</v>
      </c>
    </row>
    <row r="306" spans="1:9" hidden="1">
      <c r="A306" s="1" t="s">
        <v>587</v>
      </c>
      <c r="B306" s="1" t="s">
        <v>789</v>
      </c>
      <c r="C306" s="1" t="s">
        <v>788</v>
      </c>
      <c r="D306" s="1" t="s">
        <v>2686</v>
      </c>
      <c r="E306" s="1" t="s">
        <v>3389</v>
      </c>
      <c r="F306">
        <f t="shared" si="4"/>
        <v>7</v>
      </c>
    </row>
    <row r="307" spans="1:9" hidden="1">
      <c r="A307" s="1" t="s">
        <v>587</v>
      </c>
      <c r="B307" s="1" t="s">
        <v>787</v>
      </c>
      <c r="C307" s="1" t="s">
        <v>788</v>
      </c>
      <c r="D307" s="1" t="s">
        <v>2686</v>
      </c>
      <c r="E307" s="1" t="s">
        <v>3389</v>
      </c>
      <c r="F307">
        <f t="shared" si="4"/>
        <v>7</v>
      </c>
    </row>
    <row r="308" spans="1:9">
      <c r="A308" s="1" t="s">
        <v>3385</v>
      </c>
      <c r="B308" s="1" t="s">
        <v>2822</v>
      </c>
      <c r="C308" s="1" t="s">
        <v>795</v>
      </c>
      <c r="D308" s="1" t="s">
        <v>2686</v>
      </c>
      <c r="E308" s="1" t="s">
        <v>3386</v>
      </c>
      <c r="F308">
        <f t="shared" si="4"/>
        <v>13</v>
      </c>
      <c r="G308">
        <v>1</v>
      </c>
      <c r="I308">
        <v>1</v>
      </c>
    </row>
    <row r="309" spans="1:9" hidden="1">
      <c r="A309" s="1" t="s">
        <v>587</v>
      </c>
      <c r="B309" t="s">
        <v>796</v>
      </c>
      <c r="C309" t="s">
        <v>795</v>
      </c>
      <c r="D309" s="1" t="s">
        <v>2686</v>
      </c>
      <c r="E309" s="1" t="s">
        <v>3389</v>
      </c>
      <c r="F309">
        <f t="shared" si="4"/>
        <v>13</v>
      </c>
    </row>
    <row r="310" spans="1:9" hidden="1">
      <c r="A310" s="1" t="s">
        <v>587</v>
      </c>
      <c r="B310" t="s">
        <v>794</v>
      </c>
      <c r="C310" t="s">
        <v>795</v>
      </c>
      <c r="D310" s="1" t="s">
        <v>2686</v>
      </c>
      <c r="E310" s="1" t="s">
        <v>3389</v>
      </c>
      <c r="F310">
        <f t="shared" si="4"/>
        <v>13</v>
      </c>
    </row>
    <row r="311" spans="1:9" hidden="1">
      <c r="A311" t="s">
        <v>587</v>
      </c>
      <c r="B311" t="s">
        <v>806</v>
      </c>
      <c r="C311" t="s">
        <v>795</v>
      </c>
      <c r="D311" s="1" t="s">
        <v>2686</v>
      </c>
      <c r="E311" s="1" t="s">
        <v>3389</v>
      </c>
      <c r="F311">
        <f t="shared" si="4"/>
        <v>13</v>
      </c>
    </row>
    <row r="312" spans="1:9" hidden="1">
      <c r="A312" s="1" t="s">
        <v>587</v>
      </c>
      <c r="B312" s="1" t="s">
        <v>803</v>
      </c>
      <c r="C312" s="1" t="s">
        <v>795</v>
      </c>
      <c r="D312" s="1" t="s">
        <v>2686</v>
      </c>
      <c r="E312" s="1" t="s">
        <v>3389</v>
      </c>
      <c r="F312">
        <f t="shared" si="4"/>
        <v>13</v>
      </c>
    </row>
    <row r="313" spans="1:9" hidden="1">
      <c r="A313" s="1" t="s">
        <v>587</v>
      </c>
      <c r="B313" s="1" t="s">
        <v>802</v>
      </c>
      <c r="C313" s="1" t="s">
        <v>795</v>
      </c>
      <c r="D313" s="1" t="s">
        <v>2686</v>
      </c>
      <c r="E313" s="1" t="s">
        <v>3389</v>
      </c>
      <c r="F313">
        <f t="shared" si="4"/>
        <v>13</v>
      </c>
    </row>
    <row r="314" spans="1:9" hidden="1">
      <c r="A314" s="1" t="s">
        <v>587</v>
      </c>
      <c r="B314" s="1" t="s">
        <v>801</v>
      </c>
      <c r="C314" s="1" t="s">
        <v>795</v>
      </c>
      <c r="D314" s="1" t="s">
        <v>2686</v>
      </c>
      <c r="E314" s="1" t="s">
        <v>3389</v>
      </c>
      <c r="F314">
        <f t="shared" si="4"/>
        <v>13</v>
      </c>
    </row>
    <row r="315" spans="1:9" hidden="1">
      <c r="A315" s="1" t="s">
        <v>587</v>
      </c>
      <c r="B315" s="1" t="s">
        <v>800</v>
      </c>
      <c r="C315" s="1" t="s">
        <v>795</v>
      </c>
      <c r="D315" s="1" t="s">
        <v>2686</v>
      </c>
      <c r="E315" s="1" t="s">
        <v>3389</v>
      </c>
      <c r="F315">
        <f t="shared" si="4"/>
        <v>13</v>
      </c>
    </row>
    <row r="316" spans="1:9" hidden="1">
      <c r="A316" s="1" t="s">
        <v>587</v>
      </c>
      <c r="B316" s="1" t="s">
        <v>805</v>
      </c>
      <c r="C316" s="1" t="s">
        <v>795</v>
      </c>
      <c r="D316" s="1" t="s">
        <v>2686</v>
      </c>
      <c r="E316" s="1" t="s">
        <v>3389</v>
      </c>
      <c r="F316">
        <f t="shared" si="4"/>
        <v>13</v>
      </c>
    </row>
    <row r="317" spans="1:9" hidden="1">
      <c r="A317" s="1" t="s">
        <v>587</v>
      </c>
      <c r="B317" s="1" t="s">
        <v>799</v>
      </c>
      <c r="C317" s="1" t="s">
        <v>795</v>
      </c>
      <c r="D317" s="1" t="s">
        <v>2686</v>
      </c>
      <c r="E317" s="1" t="s">
        <v>3389</v>
      </c>
      <c r="F317">
        <f t="shared" si="4"/>
        <v>13</v>
      </c>
    </row>
    <row r="318" spans="1:9" hidden="1">
      <c r="A318" s="1" t="s">
        <v>587</v>
      </c>
      <c r="B318" s="1" t="s">
        <v>798</v>
      </c>
      <c r="C318" s="1" t="s">
        <v>795</v>
      </c>
      <c r="D318" s="1" t="s">
        <v>2686</v>
      </c>
      <c r="E318" s="1" t="s">
        <v>3389</v>
      </c>
      <c r="F318">
        <f t="shared" si="4"/>
        <v>13</v>
      </c>
    </row>
    <row r="319" spans="1:9" hidden="1">
      <c r="A319" s="1" t="s">
        <v>587</v>
      </c>
      <c r="B319" t="s">
        <v>797</v>
      </c>
      <c r="C319" t="s">
        <v>795</v>
      </c>
      <c r="D319" s="1" t="s">
        <v>2686</v>
      </c>
      <c r="E319" s="1" t="s">
        <v>3389</v>
      </c>
      <c r="F319">
        <f t="shared" si="4"/>
        <v>13</v>
      </c>
    </row>
    <row r="320" spans="1:9" hidden="1">
      <c r="A320" s="1" t="s">
        <v>587</v>
      </c>
      <c r="B320" s="1" t="s">
        <v>804</v>
      </c>
      <c r="C320" s="1" t="s">
        <v>795</v>
      </c>
      <c r="D320" s="1" t="s">
        <v>2686</v>
      </c>
      <c r="E320" s="1" t="s">
        <v>3389</v>
      </c>
      <c r="F320">
        <f t="shared" si="4"/>
        <v>13</v>
      </c>
    </row>
    <row r="321" spans="1:10">
      <c r="A321" s="1" t="s">
        <v>3385</v>
      </c>
      <c r="B321" s="1" t="s">
        <v>2823</v>
      </c>
      <c r="C321" s="1" t="s">
        <v>808</v>
      </c>
      <c r="D321" s="1" t="s">
        <v>2687</v>
      </c>
      <c r="E321" s="1" t="s">
        <v>3386</v>
      </c>
      <c r="F321">
        <f t="shared" si="4"/>
        <v>2</v>
      </c>
      <c r="G321">
        <v>1</v>
      </c>
      <c r="J321">
        <v>1</v>
      </c>
    </row>
    <row r="322" spans="1:10" hidden="1">
      <c r="A322" s="1" t="s">
        <v>587</v>
      </c>
      <c r="B322" s="1" t="s">
        <v>807</v>
      </c>
      <c r="C322" s="1" t="s">
        <v>808</v>
      </c>
      <c r="D322" s="1" t="s">
        <v>2687</v>
      </c>
      <c r="E322" s="1" t="s">
        <v>3389</v>
      </c>
      <c r="F322">
        <f t="shared" ref="F322:F385" si="5">COUNTIF(C:C,C322)</f>
        <v>2</v>
      </c>
    </row>
    <row r="323" spans="1:10" hidden="1">
      <c r="A323" s="1" t="s">
        <v>3385</v>
      </c>
      <c r="B323" s="1" t="s">
        <v>1335</v>
      </c>
      <c r="C323" s="1" t="s">
        <v>1336</v>
      </c>
      <c r="D323" s="1" t="s">
        <v>2687</v>
      </c>
      <c r="E323" s="1" t="s">
        <v>3386</v>
      </c>
      <c r="F323">
        <f t="shared" si="5"/>
        <v>1</v>
      </c>
    </row>
    <row r="324" spans="1:10" hidden="1">
      <c r="A324" s="1" t="s">
        <v>3385</v>
      </c>
      <c r="B324" s="1" t="s">
        <v>1319</v>
      </c>
      <c r="C324" s="1" t="s">
        <v>1320</v>
      </c>
      <c r="D324" s="1" t="s">
        <v>2687</v>
      </c>
      <c r="E324" s="1" t="s">
        <v>3386</v>
      </c>
      <c r="F324">
        <f t="shared" si="5"/>
        <v>1</v>
      </c>
    </row>
    <row r="325" spans="1:10" hidden="1">
      <c r="A325" s="1" t="s">
        <v>3385</v>
      </c>
      <c r="B325" s="1" t="s">
        <v>1321</v>
      </c>
      <c r="C325" s="1" t="s">
        <v>1322</v>
      </c>
      <c r="D325" s="1" t="s">
        <v>2687</v>
      </c>
      <c r="E325" s="1" t="s">
        <v>3386</v>
      </c>
      <c r="F325">
        <f t="shared" si="5"/>
        <v>1</v>
      </c>
    </row>
    <row r="326" spans="1:10" hidden="1">
      <c r="A326" s="1" t="s">
        <v>3385</v>
      </c>
      <c r="B326" s="1" t="s">
        <v>1323</v>
      </c>
      <c r="C326" s="1" t="s">
        <v>1324</v>
      </c>
      <c r="D326" s="1" t="s">
        <v>2687</v>
      </c>
      <c r="E326" s="1" t="s">
        <v>3386</v>
      </c>
      <c r="F326">
        <f t="shared" si="5"/>
        <v>1</v>
      </c>
    </row>
    <row r="327" spans="1:10" hidden="1">
      <c r="A327" s="1" t="s">
        <v>3385</v>
      </c>
      <c r="B327" s="1" t="s">
        <v>1325</v>
      </c>
      <c r="C327" s="1" t="s">
        <v>1326</v>
      </c>
      <c r="D327" s="1" t="s">
        <v>2687</v>
      </c>
      <c r="E327" s="1" t="s">
        <v>3386</v>
      </c>
      <c r="F327">
        <f t="shared" si="5"/>
        <v>1</v>
      </c>
    </row>
    <row r="328" spans="1:10" hidden="1">
      <c r="A328" s="1" t="s">
        <v>3385</v>
      </c>
      <c r="B328" s="1" t="s">
        <v>1327</v>
      </c>
      <c r="C328" s="1" t="s">
        <v>1328</v>
      </c>
      <c r="D328" s="1" t="s">
        <v>2687</v>
      </c>
      <c r="E328" s="1" t="s">
        <v>3386</v>
      </c>
      <c r="F328">
        <f t="shared" si="5"/>
        <v>1</v>
      </c>
    </row>
    <row r="329" spans="1:10" hidden="1">
      <c r="A329" s="1" t="s">
        <v>3385</v>
      </c>
      <c r="B329" s="1" t="s">
        <v>1329</v>
      </c>
      <c r="C329" s="1" t="s">
        <v>1330</v>
      </c>
      <c r="D329" s="1" t="s">
        <v>2687</v>
      </c>
      <c r="E329" s="1" t="s">
        <v>3386</v>
      </c>
      <c r="F329">
        <f t="shared" si="5"/>
        <v>1</v>
      </c>
    </row>
    <row r="330" spans="1:10">
      <c r="A330" s="1" t="s">
        <v>3385</v>
      </c>
      <c r="B330" s="1" t="s">
        <v>2824</v>
      </c>
      <c r="C330" s="1" t="s">
        <v>810</v>
      </c>
      <c r="D330" s="1" t="s">
        <v>2687</v>
      </c>
      <c r="E330" s="1" t="s">
        <v>3386</v>
      </c>
      <c r="F330">
        <f t="shared" si="5"/>
        <v>3</v>
      </c>
      <c r="G330">
        <v>1</v>
      </c>
      <c r="J330">
        <v>1</v>
      </c>
    </row>
    <row r="331" spans="1:10" hidden="1">
      <c r="A331" s="1" t="s">
        <v>587</v>
      </c>
      <c r="B331" s="1" t="s">
        <v>811</v>
      </c>
      <c r="C331" s="1" t="s">
        <v>810</v>
      </c>
      <c r="D331" s="1" t="s">
        <v>2687</v>
      </c>
      <c r="E331" s="1" t="s">
        <v>3389</v>
      </c>
      <c r="F331">
        <f t="shared" si="5"/>
        <v>3</v>
      </c>
    </row>
    <row r="332" spans="1:10" hidden="1">
      <c r="A332" s="1" t="s">
        <v>587</v>
      </c>
      <c r="B332" s="1" t="s">
        <v>809</v>
      </c>
      <c r="C332" s="1" t="s">
        <v>810</v>
      </c>
      <c r="D332" s="1" t="s">
        <v>2687</v>
      </c>
      <c r="E332" s="1" t="s">
        <v>3389</v>
      </c>
      <c r="F332">
        <f t="shared" si="5"/>
        <v>3</v>
      </c>
    </row>
    <row r="333" spans="1:10">
      <c r="A333" s="1" t="s">
        <v>3385</v>
      </c>
      <c r="B333" s="1" t="s">
        <v>2825</v>
      </c>
      <c r="C333" s="1" t="s">
        <v>813</v>
      </c>
      <c r="D333" s="1" t="s">
        <v>2687</v>
      </c>
      <c r="E333" s="1" t="s">
        <v>3386</v>
      </c>
      <c r="F333">
        <f t="shared" si="5"/>
        <v>3</v>
      </c>
      <c r="G333">
        <v>1</v>
      </c>
      <c r="J333">
        <v>1</v>
      </c>
    </row>
    <row r="334" spans="1:10" hidden="1">
      <c r="A334" s="1" t="s">
        <v>587</v>
      </c>
      <c r="B334" s="1" t="s">
        <v>814</v>
      </c>
      <c r="C334" s="1" t="s">
        <v>813</v>
      </c>
      <c r="D334" s="1" t="s">
        <v>2687</v>
      </c>
      <c r="E334" s="1" t="s">
        <v>3389</v>
      </c>
      <c r="F334">
        <f t="shared" si="5"/>
        <v>3</v>
      </c>
    </row>
    <row r="335" spans="1:10" hidden="1">
      <c r="A335" s="1" t="s">
        <v>587</v>
      </c>
      <c r="B335" s="1" t="s">
        <v>812</v>
      </c>
      <c r="C335" s="1" t="s">
        <v>813</v>
      </c>
      <c r="D335" s="1" t="s">
        <v>2687</v>
      </c>
      <c r="E335" s="1" t="s">
        <v>3389</v>
      </c>
      <c r="F335">
        <f t="shared" si="5"/>
        <v>3</v>
      </c>
    </row>
    <row r="336" spans="1:10">
      <c r="A336" s="1" t="s">
        <v>3385</v>
      </c>
      <c r="B336" s="1" t="s">
        <v>2829</v>
      </c>
      <c r="C336" s="1" t="s">
        <v>825</v>
      </c>
      <c r="D336" s="1" t="s">
        <v>2687</v>
      </c>
      <c r="E336" s="1" t="s">
        <v>3386</v>
      </c>
      <c r="F336">
        <f t="shared" si="5"/>
        <v>2</v>
      </c>
      <c r="G336">
        <v>1</v>
      </c>
      <c r="J336">
        <v>1</v>
      </c>
    </row>
    <row r="337" spans="1:10" hidden="1">
      <c r="A337" s="1" t="s">
        <v>587</v>
      </c>
      <c r="B337" s="1" t="s">
        <v>824</v>
      </c>
      <c r="C337" s="1" t="s">
        <v>825</v>
      </c>
      <c r="D337" s="1" t="s">
        <v>2687</v>
      </c>
      <c r="E337" s="1" t="s">
        <v>3389</v>
      </c>
      <c r="F337">
        <f t="shared" si="5"/>
        <v>2</v>
      </c>
    </row>
    <row r="338" spans="1:10">
      <c r="A338" s="1" t="s">
        <v>3385</v>
      </c>
      <c r="B338" s="1" t="s">
        <v>2826</v>
      </c>
      <c r="C338" s="1" t="s">
        <v>816</v>
      </c>
      <c r="D338" s="1" t="s">
        <v>2687</v>
      </c>
      <c r="E338" s="1" t="s">
        <v>3386</v>
      </c>
      <c r="F338">
        <f t="shared" si="5"/>
        <v>3</v>
      </c>
      <c r="G338">
        <v>1</v>
      </c>
      <c r="J338">
        <v>1</v>
      </c>
    </row>
    <row r="339" spans="1:10" hidden="1">
      <c r="A339" s="1" t="s">
        <v>587</v>
      </c>
      <c r="B339" s="1" t="s">
        <v>815</v>
      </c>
      <c r="C339" s="1" t="s">
        <v>816</v>
      </c>
      <c r="D339" s="1" t="s">
        <v>2687</v>
      </c>
      <c r="E339" s="1" t="s">
        <v>3389</v>
      </c>
      <c r="F339">
        <f t="shared" si="5"/>
        <v>3</v>
      </c>
    </row>
    <row r="340" spans="1:10" hidden="1">
      <c r="A340" t="s">
        <v>587</v>
      </c>
      <c r="B340" t="s">
        <v>817</v>
      </c>
      <c r="C340" t="s">
        <v>816</v>
      </c>
      <c r="D340" s="1" t="s">
        <v>2687</v>
      </c>
      <c r="E340" s="1" t="s">
        <v>3389</v>
      </c>
      <c r="F340">
        <f t="shared" si="5"/>
        <v>3</v>
      </c>
    </row>
    <row r="341" spans="1:10">
      <c r="A341" s="1" t="s">
        <v>3385</v>
      </c>
      <c r="B341" s="1" t="s">
        <v>2827</v>
      </c>
      <c r="C341" s="1" t="s">
        <v>819</v>
      </c>
      <c r="D341" s="1" t="s">
        <v>2687</v>
      </c>
      <c r="E341" s="1" t="s">
        <v>3386</v>
      </c>
      <c r="F341">
        <f t="shared" si="5"/>
        <v>3</v>
      </c>
      <c r="G341">
        <v>1</v>
      </c>
      <c r="J341">
        <v>1</v>
      </c>
    </row>
    <row r="342" spans="1:10" hidden="1">
      <c r="A342" s="1" t="s">
        <v>587</v>
      </c>
      <c r="B342" t="s">
        <v>820</v>
      </c>
      <c r="C342" t="s">
        <v>819</v>
      </c>
      <c r="D342" s="1" t="s">
        <v>2687</v>
      </c>
      <c r="E342" s="1" t="s">
        <v>3389</v>
      </c>
      <c r="F342">
        <f t="shared" si="5"/>
        <v>3</v>
      </c>
    </row>
    <row r="343" spans="1:10" hidden="1">
      <c r="A343" s="1" t="s">
        <v>587</v>
      </c>
      <c r="B343" t="s">
        <v>818</v>
      </c>
      <c r="C343" t="s">
        <v>819</v>
      </c>
      <c r="D343" s="1" t="s">
        <v>2687</v>
      </c>
      <c r="E343" s="1" t="s">
        <v>3389</v>
      </c>
      <c r="F343">
        <f t="shared" si="5"/>
        <v>3</v>
      </c>
    </row>
    <row r="344" spans="1:10">
      <c r="A344" s="1" t="s">
        <v>3385</v>
      </c>
      <c r="B344" s="1" t="s">
        <v>2828</v>
      </c>
      <c r="C344" s="1" t="s">
        <v>822</v>
      </c>
      <c r="D344" s="1" t="s">
        <v>2687</v>
      </c>
      <c r="E344" s="1" t="s">
        <v>3386</v>
      </c>
      <c r="F344">
        <f t="shared" si="5"/>
        <v>3</v>
      </c>
      <c r="G344">
        <v>1</v>
      </c>
      <c r="J344">
        <v>1</v>
      </c>
    </row>
    <row r="345" spans="1:10" hidden="1">
      <c r="A345" s="1" t="s">
        <v>587</v>
      </c>
      <c r="B345" s="1" t="s">
        <v>823</v>
      </c>
      <c r="C345" s="1" t="s">
        <v>822</v>
      </c>
      <c r="D345" s="1" t="s">
        <v>2687</v>
      </c>
      <c r="E345" s="1" t="s">
        <v>3389</v>
      </c>
      <c r="F345">
        <f t="shared" si="5"/>
        <v>3</v>
      </c>
    </row>
    <row r="346" spans="1:10" hidden="1">
      <c r="A346" s="1" t="s">
        <v>587</v>
      </c>
      <c r="B346" s="1" t="s">
        <v>821</v>
      </c>
      <c r="C346" s="1" t="s">
        <v>822</v>
      </c>
      <c r="D346" s="1" t="s">
        <v>2687</v>
      </c>
      <c r="E346" s="1" t="s">
        <v>3389</v>
      </c>
      <c r="F346">
        <f t="shared" si="5"/>
        <v>3</v>
      </c>
    </row>
    <row r="347" spans="1:10" hidden="1">
      <c r="A347" s="1" t="s">
        <v>3385</v>
      </c>
      <c r="B347" s="1" t="s">
        <v>1331</v>
      </c>
      <c r="C347" s="1" t="s">
        <v>1332</v>
      </c>
      <c r="D347" s="1" t="s">
        <v>2687</v>
      </c>
      <c r="E347" s="1" t="s">
        <v>3386</v>
      </c>
      <c r="F347">
        <f t="shared" si="5"/>
        <v>1</v>
      </c>
    </row>
    <row r="348" spans="1:10" hidden="1">
      <c r="A348" s="1" t="s">
        <v>3385</v>
      </c>
      <c r="B348" s="1" t="s">
        <v>1333</v>
      </c>
      <c r="C348" s="1" t="s">
        <v>1334</v>
      </c>
      <c r="D348" s="1" t="s">
        <v>2687</v>
      </c>
      <c r="E348" s="1" t="s">
        <v>3386</v>
      </c>
      <c r="F348">
        <f t="shared" si="5"/>
        <v>1</v>
      </c>
    </row>
    <row r="349" spans="1:10">
      <c r="A349" s="1" t="s">
        <v>3385</v>
      </c>
      <c r="B349" t="s">
        <v>2931</v>
      </c>
      <c r="C349" t="s">
        <v>1078</v>
      </c>
      <c r="D349" s="1" t="s">
        <v>2687</v>
      </c>
      <c r="E349" s="1" t="s">
        <v>3386</v>
      </c>
      <c r="F349">
        <f t="shared" si="5"/>
        <v>2</v>
      </c>
      <c r="G349">
        <v>1</v>
      </c>
      <c r="J349">
        <v>1</v>
      </c>
    </row>
    <row r="350" spans="1:10" hidden="1">
      <c r="A350" s="1" t="s">
        <v>587</v>
      </c>
      <c r="B350" s="1" t="s">
        <v>1077</v>
      </c>
      <c r="C350" s="1" t="s">
        <v>1078</v>
      </c>
      <c r="D350" s="1" t="s">
        <v>2687</v>
      </c>
      <c r="E350" s="1" t="s">
        <v>3389</v>
      </c>
      <c r="F350">
        <f t="shared" si="5"/>
        <v>2</v>
      </c>
    </row>
    <row r="351" spans="1:10">
      <c r="A351" s="1" t="s">
        <v>3385</v>
      </c>
      <c r="B351" s="1" t="s">
        <v>2830</v>
      </c>
      <c r="C351" s="1" t="s">
        <v>2727</v>
      </c>
      <c r="D351" s="1" t="s">
        <v>2687</v>
      </c>
      <c r="E351" s="1" t="s">
        <v>3386</v>
      </c>
      <c r="F351">
        <f t="shared" si="5"/>
        <v>3</v>
      </c>
      <c r="G351">
        <v>1</v>
      </c>
      <c r="J351">
        <v>1</v>
      </c>
    </row>
    <row r="352" spans="1:10" hidden="1">
      <c r="A352" t="s">
        <v>587</v>
      </c>
      <c r="B352" t="s">
        <v>826</v>
      </c>
      <c r="C352" t="s">
        <v>2727</v>
      </c>
      <c r="D352" s="1" t="s">
        <v>2687</v>
      </c>
      <c r="E352" s="1" t="s">
        <v>3389</v>
      </c>
      <c r="F352">
        <f t="shared" si="5"/>
        <v>3</v>
      </c>
    </row>
    <row r="353" spans="1:10" hidden="1">
      <c r="A353" s="1" t="s">
        <v>587</v>
      </c>
      <c r="B353" s="1" t="s">
        <v>827</v>
      </c>
      <c r="C353" s="1" t="s">
        <v>2727</v>
      </c>
      <c r="D353" s="1" t="s">
        <v>2687</v>
      </c>
      <c r="E353" s="1" t="s">
        <v>3389</v>
      </c>
      <c r="F353">
        <f t="shared" si="5"/>
        <v>3</v>
      </c>
    </row>
    <row r="354" spans="1:10">
      <c r="A354" s="1" t="s">
        <v>3385</v>
      </c>
      <c r="B354" s="1" t="s">
        <v>2831</v>
      </c>
      <c r="C354" s="1" t="s">
        <v>829</v>
      </c>
      <c r="D354" s="1" t="s">
        <v>2687</v>
      </c>
      <c r="E354" s="1" t="s">
        <v>3386</v>
      </c>
      <c r="F354">
        <f t="shared" si="5"/>
        <v>3</v>
      </c>
      <c r="G354">
        <v>1</v>
      </c>
      <c r="J354">
        <v>1</v>
      </c>
    </row>
    <row r="355" spans="1:10" hidden="1">
      <c r="A355" s="1" t="s">
        <v>587</v>
      </c>
      <c r="B355" t="s">
        <v>828</v>
      </c>
      <c r="C355" t="s">
        <v>829</v>
      </c>
      <c r="D355" s="1" t="s">
        <v>2687</v>
      </c>
      <c r="E355" s="1" t="s">
        <v>3389</v>
      </c>
      <c r="F355">
        <f t="shared" si="5"/>
        <v>3</v>
      </c>
    </row>
    <row r="356" spans="1:10" hidden="1">
      <c r="A356" s="1" t="s">
        <v>587</v>
      </c>
      <c r="B356" s="1" t="s">
        <v>830</v>
      </c>
      <c r="C356" s="1" t="s">
        <v>829</v>
      </c>
      <c r="D356" s="1" t="s">
        <v>2687</v>
      </c>
      <c r="E356" s="1" t="s">
        <v>3389</v>
      </c>
      <c r="F356">
        <f t="shared" si="5"/>
        <v>3</v>
      </c>
    </row>
    <row r="357" spans="1:10">
      <c r="A357" s="1" t="s">
        <v>3385</v>
      </c>
      <c r="B357" s="1" t="s">
        <v>2832</v>
      </c>
      <c r="C357" s="1" t="s">
        <v>832</v>
      </c>
      <c r="D357" s="1" t="s">
        <v>2686</v>
      </c>
      <c r="E357" s="1" t="s">
        <v>3386</v>
      </c>
      <c r="F357">
        <f t="shared" si="5"/>
        <v>8</v>
      </c>
      <c r="G357">
        <v>1</v>
      </c>
      <c r="I357">
        <v>1</v>
      </c>
    </row>
    <row r="358" spans="1:10" hidden="1">
      <c r="A358" s="1" t="s">
        <v>587</v>
      </c>
      <c r="B358" t="s">
        <v>831</v>
      </c>
      <c r="C358" t="s">
        <v>832</v>
      </c>
      <c r="D358" s="1" t="s">
        <v>2686</v>
      </c>
      <c r="E358" s="1" t="s">
        <v>3389</v>
      </c>
      <c r="F358">
        <f t="shared" si="5"/>
        <v>8</v>
      </c>
    </row>
    <row r="359" spans="1:10" hidden="1">
      <c r="A359" s="1" t="s">
        <v>587</v>
      </c>
      <c r="B359" s="1" t="s">
        <v>838</v>
      </c>
      <c r="C359" s="1" t="s">
        <v>832</v>
      </c>
      <c r="D359" s="1" t="s">
        <v>2686</v>
      </c>
      <c r="E359" s="1" t="s">
        <v>3389</v>
      </c>
      <c r="F359">
        <f t="shared" si="5"/>
        <v>8</v>
      </c>
    </row>
    <row r="360" spans="1:10" hidden="1">
      <c r="A360" s="1" t="s">
        <v>587</v>
      </c>
      <c r="B360" s="1" t="s">
        <v>837</v>
      </c>
      <c r="C360" s="1" t="s">
        <v>832</v>
      </c>
      <c r="D360" s="1" t="s">
        <v>2686</v>
      </c>
      <c r="E360" s="1" t="s">
        <v>3389</v>
      </c>
      <c r="F360">
        <f t="shared" si="5"/>
        <v>8</v>
      </c>
    </row>
    <row r="361" spans="1:10" hidden="1">
      <c r="A361" s="1" t="s">
        <v>587</v>
      </c>
      <c r="B361" s="1" t="s">
        <v>836</v>
      </c>
      <c r="C361" s="1" t="s">
        <v>832</v>
      </c>
      <c r="D361" s="1" t="s">
        <v>2686</v>
      </c>
      <c r="E361" s="1" t="s">
        <v>3389</v>
      </c>
      <c r="F361">
        <f t="shared" si="5"/>
        <v>8</v>
      </c>
    </row>
    <row r="362" spans="1:10" hidden="1">
      <c r="A362" s="1" t="s">
        <v>587</v>
      </c>
      <c r="B362" s="1" t="s">
        <v>835</v>
      </c>
      <c r="C362" s="1" t="s">
        <v>832</v>
      </c>
      <c r="D362" s="1" t="s">
        <v>2686</v>
      </c>
      <c r="E362" s="1" t="s">
        <v>3389</v>
      </c>
      <c r="F362">
        <f t="shared" si="5"/>
        <v>8</v>
      </c>
    </row>
    <row r="363" spans="1:10" hidden="1">
      <c r="A363" s="1" t="s">
        <v>587</v>
      </c>
      <c r="B363" s="1" t="s">
        <v>834</v>
      </c>
      <c r="C363" s="1" t="s">
        <v>832</v>
      </c>
      <c r="D363" s="1" t="s">
        <v>2686</v>
      </c>
      <c r="E363" s="1" t="s">
        <v>3389</v>
      </c>
      <c r="F363">
        <f t="shared" si="5"/>
        <v>8</v>
      </c>
    </row>
    <row r="364" spans="1:10" hidden="1">
      <c r="A364" s="1" t="s">
        <v>587</v>
      </c>
      <c r="B364" s="1" t="s">
        <v>833</v>
      </c>
      <c r="C364" s="1" t="s">
        <v>832</v>
      </c>
      <c r="D364" s="1" t="s">
        <v>2686</v>
      </c>
      <c r="E364" s="1" t="s">
        <v>3389</v>
      </c>
      <c r="F364">
        <f t="shared" si="5"/>
        <v>8</v>
      </c>
    </row>
    <row r="365" spans="1:10" hidden="1">
      <c r="A365" s="1" t="s">
        <v>3385</v>
      </c>
      <c r="B365" s="1" t="s">
        <v>1337</v>
      </c>
      <c r="C365" s="1" t="s">
        <v>1338</v>
      </c>
      <c r="D365" s="1" t="s">
        <v>2687</v>
      </c>
      <c r="E365" s="1" t="s">
        <v>3386</v>
      </c>
      <c r="F365">
        <f t="shared" si="5"/>
        <v>1</v>
      </c>
    </row>
    <row r="366" spans="1:10" hidden="1">
      <c r="A366" s="1" t="s">
        <v>3385</v>
      </c>
      <c r="B366" s="1" t="s">
        <v>1339</v>
      </c>
      <c r="C366" s="1" t="s">
        <v>1340</v>
      </c>
      <c r="D366" s="1" t="s">
        <v>2687</v>
      </c>
      <c r="E366" s="1" t="s">
        <v>3386</v>
      </c>
      <c r="F366">
        <f t="shared" si="5"/>
        <v>1</v>
      </c>
    </row>
    <row r="367" spans="1:10">
      <c r="A367" s="1" t="s">
        <v>3385</v>
      </c>
      <c r="B367" s="1" t="s">
        <v>2833</v>
      </c>
      <c r="C367" s="1" t="s">
        <v>840</v>
      </c>
      <c r="D367" s="1" t="s">
        <v>2687</v>
      </c>
      <c r="E367" s="1" t="s">
        <v>3386</v>
      </c>
      <c r="F367">
        <f t="shared" si="5"/>
        <v>3</v>
      </c>
      <c r="G367">
        <v>1</v>
      </c>
      <c r="J367">
        <v>1</v>
      </c>
    </row>
    <row r="368" spans="1:10" hidden="1">
      <c r="A368" s="1" t="s">
        <v>587</v>
      </c>
      <c r="B368" s="1" t="s">
        <v>841</v>
      </c>
      <c r="C368" s="1" t="s">
        <v>840</v>
      </c>
      <c r="D368" s="1" t="s">
        <v>2687</v>
      </c>
      <c r="E368" s="1" t="s">
        <v>3389</v>
      </c>
      <c r="F368">
        <f t="shared" si="5"/>
        <v>3</v>
      </c>
    </row>
    <row r="369" spans="1:10" hidden="1">
      <c r="A369" s="1" t="s">
        <v>587</v>
      </c>
      <c r="B369" s="1" t="s">
        <v>839</v>
      </c>
      <c r="C369" s="1" t="s">
        <v>840</v>
      </c>
      <c r="D369" s="1" t="s">
        <v>2687</v>
      </c>
      <c r="E369" s="1" t="s">
        <v>3389</v>
      </c>
      <c r="F369">
        <f t="shared" si="5"/>
        <v>3</v>
      </c>
    </row>
    <row r="370" spans="1:10">
      <c r="A370" s="1" t="s">
        <v>3385</v>
      </c>
      <c r="B370" s="1" t="s">
        <v>2834</v>
      </c>
      <c r="C370" s="1" t="s">
        <v>843</v>
      </c>
      <c r="D370" s="1" t="s">
        <v>2686</v>
      </c>
      <c r="E370" s="1" t="s">
        <v>3386</v>
      </c>
      <c r="F370">
        <f t="shared" si="5"/>
        <v>7</v>
      </c>
      <c r="G370">
        <v>1</v>
      </c>
      <c r="I370">
        <v>1</v>
      </c>
    </row>
    <row r="371" spans="1:10" hidden="1">
      <c r="A371" s="1" t="s">
        <v>587</v>
      </c>
      <c r="B371" s="1" t="s">
        <v>2706</v>
      </c>
      <c r="C371" s="1" t="s">
        <v>843</v>
      </c>
      <c r="D371" s="1" t="s">
        <v>2686</v>
      </c>
      <c r="E371" s="1" t="s">
        <v>3389</v>
      </c>
      <c r="F371">
        <f t="shared" si="5"/>
        <v>7</v>
      </c>
    </row>
    <row r="372" spans="1:10" hidden="1">
      <c r="A372" s="1" t="s">
        <v>587</v>
      </c>
      <c r="B372" s="1" t="s">
        <v>847</v>
      </c>
      <c r="C372" s="1" t="s">
        <v>843</v>
      </c>
      <c r="D372" s="1" t="s">
        <v>2686</v>
      </c>
      <c r="E372" s="1" t="s">
        <v>3389</v>
      </c>
      <c r="F372">
        <f t="shared" si="5"/>
        <v>7</v>
      </c>
    </row>
    <row r="373" spans="1:10" hidden="1">
      <c r="A373" s="1" t="s">
        <v>587</v>
      </c>
      <c r="B373" s="1" t="s">
        <v>846</v>
      </c>
      <c r="C373" s="1" t="s">
        <v>843</v>
      </c>
      <c r="D373" s="1" t="s">
        <v>2686</v>
      </c>
      <c r="E373" s="1" t="s">
        <v>3389</v>
      </c>
      <c r="F373">
        <f t="shared" si="5"/>
        <v>7</v>
      </c>
    </row>
    <row r="374" spans="1:10" hidden="1">
      <c r="A374" s="1" t="s">
        <v>587</v>
      </c>
      <c r="B374" s="1" t="s">
        <v>845</v>
      </c>
      <c r="C374" s="1" t="s">
        <v>843</v>
      </c>
      <c r="D374" s="1" t="s">
        <v>2686</v>
      </c>
      <c r="E374" s="1" t="s">
        <v>3389</v>
      </c>
      <c r="F374">
        <f t="shared" si="5"/>
        <v>7</v>
      </c>
    </row>
    <row r="375" spans="1:10" hidden="1">
      <c r="A375" s="1" t="s">
        <v>587</v>
      </c>
      <c r="B375" s="1" t="s">
        <v>844</v>
      </c>
      <c r="C375" s="1" t="s">
        <v>843</v>
      </c>
      <c r="D375" s="1" t="s">
        <v>2686</v>
      </c>
      <c r="E375" s="1" t="s">
        <v>3389</v>
      </c>
      <c r="F375">
        <f t="shared" si="5"/>
        <v>7</v>
      </c>
    </row>
    <row r="376" spans="1:10" hidden="1">
      <c r="A376" s="1" t="s">
        <v>587</v>
      </c>
      <c r="B376" s="1" t="s">
        <v>842</v>
      </c>
      <c r="C376" s="1" t="s">
        <v>843</v>
      </c>
      <c r="D376" s="1" t="s">
        <v>2686</v>
      </c>
      <c r="E376" s="1" t="s">
        <v>3389</v>
      </c>
      <c r="F376">
        <f t="shared" si="5"/>
        <v>7</v>
      </c>
    </row>
    <row r="377" spans="1:10" hidden="1">
      <c r="A377" s="1" t="s">
        <v>3385</v>
      </c>
      <c r="B377" s="1" t="s">
        <v>1341</v>
      </c>
      <c r="C377" s="1" t="s">
        <v>1342</v>
      </c>
      <c r="D377" s="1" t="s">
        <v>2687</v>
      </c>
      <c r="E377" s="1" t="s">
        <v>3386</v>
      </c>
      <c r="F377">
        <f t="shared" si="5"/>
        <v>1</v>
      </c>
    </row>
    <row r="378" spans="1:10">
      <c r="A378" s="1" t="s">
        <v>3385</v>
      </c>
      <c r="B378" s="1" t="s">
        <v>2835</v>
      </c>
      <c r="C378" s="1" t="s">
        <v>849</v>
      </c>
      <c r="D378" s="1" t="s">
        <v>2687</v>
      </c>
      <c r="E378" s="1" t="s">
        <v>3386</v>
      </c>
      <c r="F378">
        <f t="shared" si="5"/>
        <v>2</v>
      </c>
      <c r="G378">
        <v>1</v>
      </c>
      <c r="J378">
        <v>1</v>
      </c>
    </row>
    <row r="379" spans="1:10" hidden="1">
      <c r="A379" s="1" t="s">
        <v>587</v>
      </c>
      <c r="B379" s="1" t="s">
        <v>848</v>
      </c>
      <c r="C379" s="1" t="s">
        <v>849</v>
      </c>
      <c r="D379" s="1" t="s">
        <v>2687</v>
      </c>
      <c r="E379" s="1" t="s">
        <v>3389</v>
      </c>
      <c r="F379">
        <f t="shared" si="5"/>
        <v>2</v>
      </c>
    </row>
    <row r="380" spans="1:10">
      <c r="A380" s="1" t="s">
        <v>3385</v>
      </c>
      <c r="B380" s="1" t="s">
        <v>2836</v>
      </c>
      <c r="C380" s="1" t="s">
        <v>851</v>
      </c>
      <c r="D380" s="1" t="s">
        <v>2687</v>
      </c>
      <c r="E380" s="1" t="s">
        <v>3386</v>
      </c>
      <c r="F380">
        <f t="shared" si="5"/>
        <v>2</v>
      </c>
      <c r="G380">
        <v>1</v>
      </c>
      <c r="J380">
        <v>1</v>
      </c>
    </row>
    <row r="381" spans="1:10" hidden="1">
      <c r="A381" s="1" t="s">
        <v>587</v>
      </c>
      <c r="B381" t="s">
        <v>850</v>
      </c>
      <c r="C381" t="s">
        <v>851</v>
      </c>
      <c r="D381" s="1" t="s">
        <v>2687</v>
      </c>
      <c r="E381" s="1" t="s">
        <v>3389</v>
      </c>
      <c r="F381">
        <f t="shared" si="5"/>
        <v>2</v>
      </c>
    </row>
    <row r="382" spans="1:10">
      <c r="A382" s="1" t="s">
        <v>3385</v>
      </c>
      <c r="B382" s="1" t="s">
        <v>2837</v>
      </c>
      <c r="C382" s="1" t="s">
        <v>853</v>
      </c>
      <c r="D382" s="1" t="s">
        <v>2686</v>
      </c>
      <c r="E382" s="1" t="s">
        <v>3386</v>
      </c>
      <c r="F382">
        <f t="shared" si="5"/>
        <v>5</v>
      </c>
      <c r="G382">
        <v>1</v>
      </c>
      <c r="I382">
        <v>1</v>
      </c>
    </row>
    <row r="383" spans="1:10" hidden="1">
      <c r="A383" t="s">
        <v>587</v>
      </c>
      <c r="B383" t="s">
        <v>855</v>
      </c>
      <c r="C383" t="s">
        <v>853</v>
      </c>
      <c r="D383" s="1" t="s">
        <v>2686</v>
      </c>
      <c r="E383" s="1" t="s">
        <v>3389</v>
      </c>
      <c r="F383">
        <f t="shared" si="5"/>
        <v>5</v>
      </c>
    </row>
    <row r="384" spans="1:10" hidden="1">
      <c r="A384" s="1" t="s">
        <v>587</v>
      </c>
      <c r="B384" s="1" t="s">
        <v>856</v>
      </c>
      <c r="C384" s="1" t="s">
        <v>853</v>
      </c>
      <c r="D384" s="1" t="s">
        <v>2686</v>
      </c>
      <c r="E384" s="1" t="s">
        <v>3389</v>
      </c>
      <c r="F384">
        <f t="shared" si="5"/>
        <v>5</v>
      </c>
    </row>
    <row r="385" spans="1:10" hidden="1">
      <c r="A385" s="1" t="s">
        <v>587</v>
      </c>
      <c r="B385" s="1" t="s">
        <v>854</v>
      </c>
      <c r="C385" s="1" t="s">
        <v>853</v>
      </c>
      <c r="D385" s="1" t="s">
        <v>2686</v>
      </c>
      <c r="E385" s="1" t="s">
        <v>3389</v>
      </c>
      <c r="F385">
        <f t="shared" si="5"/>
        <v>5</v>
      </c>
    </row>
    <row r="386" spans="1:10" hidden="1">
      <c r="A386" s="1" t="s">
        <v>587</v>
      </c>
      <c r="B386" s="1" t="s">
        <v>852</v>
      </c>
      <c r="C386" s="1" t="s">
        <v>853</v>
      </c>
      <c r="D386" s="1" t="s">
        <v>2686</v>
      </c>
      <c r="E386" s="1" t="s">
        <v>3389</v>
      </c>
      <c r="F386">
        <f t="shared" ref="F386:F449" si="6">COUNTIF(C:C,C386)</f>
        <v>5</v>
      </c>
    </row>
    <row r="387" spans="1:10">
      <c r="A387" s="1" t="s">
        <v>3385</v>
      </c>
      <c r="B387" s="1" t="s">
        <v>2838</v>
      </c>
      <c r="C387" s="1" t="s">
        <v>126</v>
      </c>
      <c r="D387" s="1" t="s">
        <v>2687</v>
      </c>
      <c r="E387" s="1" t="s">
        <v>3386</v>
      </c>
      <c r="F387">
        <f t="shared" si="6"/>
        <v>3</v>
      </c>
      <c r="G387">
        <v>1</v>
      </c>
      <c r="J387">
        <v>1</v>
      </c>
    </row>
    <row r="388" spans="1:10" hidden="1">
      <c r="A388" s="1" t="s">
        <v>587</v>
      </c>
      <c r="B388" s="1" t="s">
        <v>858</v>
      </c>
      <c r="C388" s="1" t="s">
        <v>126</v>
      </c>
      <c r="D388" s="1" t="s">
        <v>2687</v>
      </c>
      <c r="E388" s="1" t="s">
        <v>3389</v>
      </c>
      <c r="F388">
        <f t="shared" si="6"/>
        <v>3</v>
      </c>
    </row>
    <row r="389" spans="1:10" hidden="1">
      <c r="A389" s="1" t="s">
        <v>587</v>
      </c>
      <c r="B389" s="1" t="s">
        <v>857</v>
      </c>
      <c r="C389" s="1" t="s">
        <v>126</v>
      </c>
      <c r="D389" s="1" t="s">
        <v>2687</v>
      </c>
      <c r="E389" s="1" t="s">
        <v>3389</v>
      </c>
      <c r="F389">
        <f t="shared" si="6"/>
        <v>3</v>
      </c>
    </row>
    <row r="390" spans="1:10">
      <c r="A390" s="1" t="s">
        <v>3385</v>
      </c>
      <c r="B390" s="1" t="s">
        <v>2839</v>
      </c>
      <c r="C390" s="1" t="s">
        <v>860</v>
      </c>
      <c r="D390" s="1" t="s">
        <v>2686</v>
      </c>
      <c r="E390" s="1" t="s">
        <v>3386</v>
      </c>
      <c r="F390">
        <f t="shared" si="6"/>
        <v>5</v>
      </c>
      <c r="G390">
        <v>1</v>
      </c>
      <c r="I390">
        <v>1</v>
      </c>
    </row>
    <row r="391" spans="1:10" hidden="1">
      <c r="A391" s="1" t="s">
        <v>587</v>
      </c>
      <c r="B391" t="s">
        <v>859</v>
      </c>
      <c r="C391" t="s">
        <v>860</v>
      </c>
      <c r="D391" s="1" t="s">
        <v>2686</v>
      </c>
      <c r="E391" s="1" t="s">
        <v>3389</v>
      </c>
      <c r="F391">
        <f t="shared" si="6"/>
        <v>5</v>
      </c>
    </row>
    <row r="392" spans="1:10" hidden="1">
      <c r="A392" s="1" t="s">
        <v>587</v>
      </c>
      <c r="B392" s="1" t="s">
        <v>863</v>
      </c>
      <c r="C392" s="1" t="s">
        <v>860</v>
      </c>
      <c r="D392" s="1" t="s">
        <v>2686</v>
      </c>
      <c r="E392" s="1" t="s">
        <v>3389</v>
      </c>
      <c r="F392">
        <f t="shared" si="6"/>
        <v>5</v>
      </c>
    </row>
    <row r="393" spans="1:10" hidden="1">
      <c r="A393" s="1" t="s">
        <v>587</v>
      </c>
      <c r="B393" s="1" t="s">
        <v>862</v>
      </c>
      <c r="C393" s="1" t="s">
        <v>860</v>
      </c>
      <c r="D393" s="1" t="s">
        <v>2686</v>
      </c>
      <c r="E393" s="1" t="s">
        <v>3389</v>
      </c>
      <c r="F393">
        <f t="shared" si="6"/>
        <v>5</v>
      </c>
    </row>
    <row r="394" spans="1:10" hidden="1">
      <c r="A394" s="1" t="s">
        <v>587</v>
      </c>
      <c r="B394" s="1" t="s">
        <v>861</v>
      </c>
      <c r="C394" s="1" t="s">
        <v>860</v>
      </c>
      <c r="D394" s="1" t="s">
        <v>2686</v>
      </c>
      <c r="E394" s="1" t="s">
        <v>3389</v>
      </c>
      <c r="F394">
        <f t="shared" si="6"/>
        <v>5</v>
      </c>
    </row>
    <row r="395" spans="1:10">
      <c r="A395" s="1" t="s">
        <v>3385</v>
      </c>
      <c r="B395" s="1" t="s">
        <v>2840</v>
      </c>
      <c r="C395" s="1" t="s">
        <v>865</v>
      </c>
      <c r="D395" s="1" t="s">
        <v>2686</v>
      </c>
      <c r="E395" s="1" t="s">
        <v>3386</v>
      </c>
      <c r="F395">
        <f t="shared" si="6"/>
        <v>2</v>
      </c>
      <c r="G395">
        <v>1</v>
      </c>
      <c r="I395">
        <v>1</v>
      </c>
    </row>
    <row r="396" spans="1:10" hidden="1">
      <c r="A396" s="1" t="s">
        <v>587</v>
      </c>
      <c r="B396" s="1" t="s">
        <v>864</v>
      </c>
      <c r="C396" s="1" t="s">
        <v>865</v>
      </c>
      <c r="D396" s="1" t="s">
        <v>2687</v>
      </c>
      <c r="E396" s="1" t="s">
        <v>3389</v>
      </c>
      <c r="F396">
        <f t="shared" si="6"/>
        <v>2</v>
      </c>
    </row>
    <row r="397" spans="1:10">
      <c r="A397" s="1" t="s">
        <v>3385</v>
      </c>
      <c r="B397" s="1" t="s">
        <v>2841</v>
      </c>
      <c r="C397" s="1" t="s">
        <v>867</v>
      </c>
      <c r="D397" s="1" t="s">
        <v>2687</v>
      </c>
      <c r="E397" s="1" t="s">
        <v>3386</v>
      </c>
      <c r="F397">
        <f t="shared" si="6"/>
        <v>2</v>
      </c>
      <c r="G397">
        <v>1</v>
      </c>
      <c r="J397">
        <v>1</v>
      </c>
    </row>
    <row r="398" spans="1:10" hidden="1">
      <c r="A398" s="1" t="s">
        <v>587</v>
      </c>
      <c r="B398" s="1" t="s">
        <v>866</v>
      </c>
      <c r="C398" s="1" t="s">
        <v>867</v>
      </c>
      <c r="D398" s="1" t="s">
        <v>2687</v>
      </c>
      <c r="E398" s="1" t="s">
        <v>3389</v>
      </c>
      <c r="F398">
        <f t="shared" si="6"/>
        <v>2</v>
      </c>
    </row>
    <row r="399" spans="1:10" hidden="1">
      <c r="A399" s="1" t="s">
        <v>3385</v>
      </c>
      <c r="B399" s="1" t="s">
        <v>1343</v>
      </c>
      <c r="C399" s="1" t="s">
        <v>1344</v>
      </c>
      <c r="D399" s="1" t="s">
        <v>2687</v>
      </c>
      <c r="E399" s="1" t="s">
        <v>3386</v>
      </c>
      <c r="F399">
        <f t="shared" si="6"/>
        <v>1</v>
      </c>
    </row>
    <row r="400" spans="1:10" hidden="1">
      <c r="A400" s="1" t="s">
        <v>3385</v>
      </c>
      <c r="B400" s="1" t="s">
        <v>1345</v>
      </c>
      <c r="C400" s="1" t="s">
        <v>1346</v>
      </c>
      <c r="D400" s="1" t="s">
        <v>2687</v>
      </c>
      <c r="E400" s="1" t="s">
        <v>3386</v>
      </c>
      <c r="F400">
        <f t="shared" si="6"/>
        <v>1</v>
      </c>
    </row>
    <row r="401" spans="1:6" hidden="1">
      <c r="A401" s="1" t="s">
        <v>3385</v>
      </c>
      <c r="B401" s="1" t="s">
        <v>1347</v>
      </c>
      <c r="C401" s="1" t="s">
        <v>1348</v>
      </c>
      <c r="D401" s="1" t="s">
        <v>2687</v>
      </c>
      <c r="E401" s="1" t="s">
        <v>3386</v>
      </c>
      <c r="F401">
        <f t="shared" si="6"/>
        <v>1</v>
      </c>
    </row>
    <row r="402" spans="1:6" hidden="1">
      <c r="A402" s="1" t="s">
        <v>3385</v>
      </c>
      <c r="B402" s="1" t="s">
        <v>1349</v>
      </c>
      <c r="C402" s="1" t="s">
        <v>1350</v>
      </c>
      <c r="D402" s="1" t="s">
        <v>2687</v>
      </c>
      <c r="E402" s="1" t="s">
        <v>3386</v>
      </c>
      <c r="F402">
        <f t="shared" si="6"/>
        <v>1</v>
      </c>
    </row>
    <row r="403" spans="1:6" hidden="1">
      <c r="A403" s="1" t="s">
        <v>3385</v>
      </c>
      <c r="B403" s="1" t="s">
        <v>1351</v>
      </c>
      <c r="C403" s="1" t="s">
        <v>1352</v>
      </c>
      <c r="D403" s="1" t="s">
        <v>2687</v>
      </c>
      <c r="E403" s="1" t="s">
        <v>3386</v>
      </c>
      <c r="F403">
        <f t="shared" si="6"/>
        <v>1</v>
      </c>
    </row>
    <row r="404" spans="1:6" hidden="1">
      <c r="A404" s="1" t="s">
        <v>3385</v>
      </c>
      <c r="B404" s="1" t="s">
        <v>1353</v>
      </c>
      <c r="C404" s="1" t="s">
        <v>1354</v>
      </c>
      <c r="D404" s="1" t="s">
        <v>2687</v>
      </c>
      <c r="E404" s="1" t="s">
        <v>3386</v>
      </c>
      <c r="F404">
        <f t="shared" si="6"/>
        <v>1</v>
      </c>
    </row>
    <row r="405" spans="1:6" hidden="1">
      <c r="A405" s="1" t="s">
        <v>3385</v>
      </c>
      <c r="B405" s="1" t="s">
        <v>1355</v>
      </c>
      <c r="C405" s="1" t="s">
        <v>1356</v>
      </c>
      <c r="D405" s="1" t="s">
        <v>2687</v>
      </c>
      <c r="E405" s="1" t="s">
        <v>3386</v>
      </c>
      <c r="F405">
        <f t="shared" si="6"/>
        <v>1</v>
      </c>
    </row>
    <row r="406" spans="1:6" hidden="1">
      <c r="A406" s="1" t="s">
        <v>3385</v>
      </c>
      <c r="B406" s="1" t="s">
        <v>1357</v>
      </c>
      <c r="C406" s="1" t="s">
        <v>1358</v>
      </c>
      <c r="D406" s="1" t="s">
        <v>2687</v>
      </c>
      <c r="E406" s="1" t="s">
        <v>3386</v>
      </c>
      <c r="F406">
        <f t="shared" si="6"/>
        <v>1</v>
      </c>
    </row>
    <row r="407" spans="1:6" hidden="1">
      <c r="A407" s="1" t="s">
        <v>3385</v>
      </c>
      <c r="B407" s="1" t="s">
        <v>1359</v>
      </c>
      <c r="C407" s="1" t="s">
        <v>1360</v>
      </c>
      <c r="D407" s="1" t="s">
        <v>2687</v>
      </c>
      <c r="E407" s="1" t="s">
        <v>3386</v>
      </c>
      <c r="F407">
        <f t="shared" si="6"/>
        <v>1</v>
      </c>
    </row>
    <row r="408" spans="1:6" hidden="1">
      <c r="A408" s="1" t="s">
        <v>3385</v>
      </c>
      <c r="B408" s="1" t="s">
        <v>1361</v>
      </c>
      <c r="C408" s="1" t="s">
        <v>1362</v>
      </c>
      <c r="D408" s="1" t="s">
        <v>2687</v>
      </c>
      <c r="E408" s="1" t="s">
        <v>3386</v>
      </c>
      <c r="F408">
        <f t="shared" si="6"/>
        <v>1</v>
      </c>
    </row>
    <row r="409" spans="1:6" hidden="1">
      <c r="A409" s="1" t="s">
        <v>3385</v>
      </c>
      <c r="B409" s="1" t="s">
        <v>1363</v>
      </c>
      <c r="C409" s="1" t="s">
        <v>1364</v>
      </c>
      <c r="D409" s="1" t="s">
        <v>2687</v>
      </c>
      <c r="E409" s="1" t="s">
        <v>3386</v>
      </c>
      <c r="F409">
        <f t="shared" si="6"/>
        <v>1</v>
      </c>
    </row>
    <row r="410" spans="1:6" hidden="1">
      <c r="A410" s="1" t="s">
        <v>3385</v>
      </c>
      <c r="B410" s="1" t="s">
        <v>1365</v>
      </c>
      <c r="C410" s="1" t="s">
        <v>1366</v>
      </c>
      <c r="D410" s="1" t="s">
        <v>2687</v>
      </c>
      <c r="E410" s="1" t="s">
        <v>3386</v>
      </c>
      <c r="F410">
        <f t="shared" si="6"/>
        <v>1</v>
      </c>
    </row>
    <row r="411" spans="1:6" hidden="1">
      <c r="A411" s="1" t="s">
        <v>3385</v>
      </c>
      <c r="B411" s="1" t="s">
        <v>1367</v>
      </c>
      <c r="C411" s="1" t="s">
        <v>1368</v>
      </c>
      <c r="D411" s="1" t="s">
        <v>2687</v>
      </c>
      <c r="E411" s="1" t="s">
        <v>3386</v>
      </c>
      <c r="F411">
        <f t="shared" si="6"/>
        <v>1</v>
      </c>
    </row>
    <row r="412" spans="1:6" hidden="1">
      <c r="A412" s="1" t="s">
        <v>3385</v>
      </c>
      <c r="B412" s="1" t="s">
        <v>1369</v>
      </c>
      <c r="C412" s="1" t="s">
        <v>1370</v>
      </c>
      <c r="D412" s="1" t="s">
        <v>2687</v>
      </c>
      <c r="E412" s="1" t="s">
        <v>3386</v>
      </c>
      <c r="F412">
        <f t="shared" si="6"/>
        <v>1</v>
      </c>
    </row>
    <row r="413" spans="1:6" hidden="1">
      <c r="A413" s="1" t="s">
        <v>3385</v>
      </c>
      <c r="B413" s="1" t="s">
        <v>1371</v>
      </c>
      <c r="C413" s="1" t="s">
        <v>1372</v>
      </c>
      <c r="D413" s="1" t="s">
        <v>2687</v>
      </c>
      <c r="E413" s="1" t="s">
        <v>3386</v>
      </c>
      <c r="F413">
        <f t="shared" si="6"/>
        <v>1</v>
      </c>
    </row>
    <row r="414" spans="1:6" hidden="1">
      <c r="A414" s="1" t="s">
        <v>3385</v>
      </c>
      <c r="B414" s="1" t="s">
        <v>1373</v>
      </c>
      <c r="C414" s="1" t="s">
        <v>1374</v>
      </c>
      <c r="D414" s="1" t="s">
        <v>2687</v>
      </c>
      <c r="E414" s="1" t="s">
        <v>3386</v>
      </c>
      <c r="F414">
        <f t="shared" si="6"/>
        <v>1</v>
      </c>
    </row>
    <row r="415" spans="1:6" hidden="1">
      <c r="A415" s="1" t="s">
        <v>3385</v>
      </c>
      <c r="B415" s="1" t="s">
        <v>1375</v>
      </c>
      <c r="C415" s="1" t="s">
        <v>1376</v>
      </c>
      <c r="D415" s="1" t="s">
        <v>2687</v>
      </c>
      <c r="E415" s="1" t="s">
        <v>3386</v>
      </c>
      <c r="F415">
        <f t="shared" si="6"/>
        <v>1</v>
      </c>
    </row>
    <row r="416" spans="1:6" hidden="1">
      <c r="A416" s="1" t="s">
        <v>3385</v>
      </c>
      <c r="B416" s="1" t="s">
        <v>1377</v>
      </c>
      <c r="C416" s="1" t="s">
        <v>1378</v>
      </c>
      <c r="D416" s="1" t="s">
        <v>2687</v>
      </c>
      <c r="E416" s="1" t="s">
        <v>3386</v>
      </c>
      <c r="F416">
        <f t="shared" si="6"/>
        <v>1</v>
      </c>
    </row>
    <row r="417" spans="1:10" hidden="1">
      <c r="A417" s="1" t="s">
        <v>3385</v>
      </c>
      <c r="B417" s="1" t="s">
        <v>1379</v>
      </c>
      <c r="C417" s="1" t="s">
        <v>1380</v>
      </c>
      <c r="D417" s="1" t="s">
        <v>2687</v>
      </c>
      <c r="E417" s="1" t="s">
        <v>3386</v>
      </c>
      <c r="F417">
        <f t="shared" si="6"/>
        <v>1</v>
      </c>
    </row>
    <row r="418" spans="1:10" hidden="1">
      <c r="A418" s="1" t="s">
        <v>3385</v>
      </c>
      <c r="B418" s="1" t="s">
        <v>1381</v>
      </c>
      <c r="C418" s="1" t="s">
        <v>1382</v>
      </c>
      <c r="D418" s="1" t="s">
        <v>2687</v>
      </c>
      <c r="E418" s="1" t="s">
        <v>3386</v>
      </c>
      <c r="F418">
        <f t="shared" si="6"/>
        <v>1</v>
      </c>
    </row>
    <row r="419" spans="1:10" hidden="1">
      <c r="A419" s="1" t="s">
        <v>3385</v>
      </c>
      <c r="B419" s="1" t="s">
        <v>1383</v>
      </c>
      <c r="C419" s="1" t="s">
        <v>1384</v>
      </c>
      <c r="D419" s="1" t="s">
        <v>2687</v>
      </c>
      <c r="E419" s="1" t="s">
        <v>3386</v>
      </c>
      <c r="F419">
        <f t="shared" si="6"/>
        <v>1</v>
      </c>
    </row>
    <row r="420" spans="1:10">
      <c r="A420" s="1" t="s">
        <v>3385</v>
      </c>
      <c r="B420" t="s">
        <v>2842</v>
      </c>
      <c r="C420" t="s">
        <v>869</v>
      </c>
      <c r="D420" s="1" t="s">
        <v>2687</v>
      </c>
      <c r="E420" s="1" t="s">
        <v>3386</v>
      </c>
      <c r="F420">
        <f t="shared" si="6"/>
        <v>2</v>
      </c>
      <c r="G420">
        <v>1</v>
      </c>
      <c r="J420">
        <v>1</v>
      </c>
    </row>
    <row r="421" spans="1:10" hidden="1">
      <c r="A421" s="1" t="s">
        <v>587</v>
      </c>
      <c r="B421" s="1" t="s">
        <v>868</v>
      </c>
      <c r="C421" s="1" t="s">
        <v>869</v>
      </c>
      <c r="D421" s="1" t="s">
        <v>2687</v>
      </c>
      <c r="E421" s="1" t="s">
        <v>3389</v>
      </c>
      <c r="F421">
        <f t="shared" si="6"/>
        <v>2</v>
      </c>
    </row>
    <row r="422" spans="1:10" hidden="1">
      <c r="A422" s="1" t="s">
        <v>3385</v>
      </c>
      <c r="B422" t="s">
        <v>1685</v>
      </c>
      <c r="C422" t="s">
        <v>1686</v>
      </c>
      <c r="D422" s="1" t="s">
        <v>2687</v>
      </c>
      <c r="E422" s="1" t="s">
        <v>3386</v>
      </c>
      <c r="F422">
        <f t="shared" si="6"/>
        <v>1</v>
      </c>
    </row>
    <row r="423" spans="1:10" hidden="1">
      <c r="A423" s="1" t="s">
        <v>3385</v>
      </c>
      <c r="B423" t="s">
        <v>1687</v>
      </c>
      <c r="C423" t="s">
        <v>1688</v>
      </c>
      <c r="D423" s="1" t="s">
        <v>2687</v>
      </c>
      <c r="E423" s="1" t="s">
        <v>3386</v>
      </c>
      <c r="F423">
        <f t="shared" si="6"/>
        <v>1</v>
      </c>
    </row>
    <row r="424" spans="1:10">
      <c r="A424" s="1" t="s">
        <v>3385</v>
      </c>
      <c r="B424" s="1" t="s">
        <v>2843</v>
      </c>
      <c r="C424" s="1" t="s">
        <v>871</v>
      </c>
      <c r="D424" s="1" t="s">
        <v>2687</v>
      </c>
      <c r="E424" s="1" t="s">
        <v>3386</v>
      </c>
      <c r="F424">
        <f t="shared" si="6"/>
        <v>2</v>
      </c>
      <c r="G424">
        <v>1</v>
      </c>
      <c r="J424">
        <v>1</v>
      </c>
    </row>
    <row r="425" spans="1:10" hidden="1">
      <c r="A425" s="1" t="s">
        <v>587</v>
      </c>
      <c r="B425" s="1" t="s">
        <v>870</v>
      </c>
      <c r="C425" s="1" t="s">
        <v>871</v>
      </c>
      <c r="D425" s="1" t="s">
        <v>2687</v>
      </c>
      <c r="E425" s="1" t="s">
        <v>3389</v>
      </c>
      <c r="F425">
        <f t="shared" si="6"/>
        <v>2</v>
      </c>
    </row>
    <row r="426" spans="1:10">
      <c r="A426" s="1" t="s">
        <v>3385</v>
      </c>
      <c r="B426" t="s">
        <v>2932</v>
      </c>
      <c r="C426" t="s">
        <v>1080</v>
      </c>
      <c r="D426" s="1" t="s">
        <v>2687</v>
      </c>
      <c r="E426" s="1" t="s">
        <v>3386</v>
      </c>
      <c r="F426">
        <f t="shared" si="6"/>
        <v>4</v>
      </c>
      <c r="G426">
        <v>1</v>
      </c>
      <c r="J426">
        <v>1</v>
      </c>
    </row>
    <row r="427" spans="1:10" hidden="1">
      <c r="A427" s="1" t="s">
        <v>587</v>
      </c>
      <c r="B427" s="1" t="s">
        <v>1081</v>
      </c>
      <c r="C427" s="1" t="s">
        <v>1080</v>
      </c>
      <c r="D427" s="1" t="s">
        <v>2687</v>
      </c>
      <c r="E427" s="1" t="s">
        <v>3389</v>
      </c>
      <c r="F427">
        <f t="shared" si="6"/>
        <v>4</v>
      </c>
    </row>
    <row r="428" spans="1:10" hidden="1">
      <c r="A428" s="1" t="s">
        <v>587</v>
      </c>
      <c r="B428" s="1" t="s">
        <v>1079</v>
      </c>
      <c r="C428" s="1" t="s">
        <v>1080</v>
      </c>
      <c r="D428" s="1" t="s">
        <v>2687</v>
      </c>
      <c r="E428" s="1" t="s">
        <v>3389</v>
      </c>
      <c r="F428">
        <f t="shared" si="6"/>
        <v>4</v>
      </c>
    </row>
    <row r="429" spans="1:10" hidden="1">
      <c r="A429" s="1" t="s">
        <v>587</v>
      </c>
      <c r="B429" t="s">
        <v>1082</v>
      </c>
      <c r="C429" t="s">
        <v>1080</v>
      </c>
      <c r="D429" s="1" t="s">
        <v>2687</v>
      </c>
      <c r="E429" s="1" t="s">
        <v>3389</v>
      </c>
      <c r="F429">
        <f t="shared" si="6"/>
        <v>4</v>
      </c>
    </row>
    <row r="430" spans="1:10" hidden="1">
      <c r="A430" s="1" t="s">
        <v>3385</v>
      </c>
      <c r="B430" t="s">
        <v>1689</v>
      </c>
      <c r="C430" t="s">
        <v>1690</v>
      </c>
      <c r="D430" s="1" t="s">
        <v>2687</v>
      </c>
      <c r="E430" s="1" t="s">
        <v>3386</v>
      </c>
      <c r="F430">
        <f t="shared" si="6"/>
        <v>1</v>
      </c>
    </row>
    <row r="431" spans="1:10">
      <c r="A431" s="1" t="s">
        <v>3385</v>
      </c>
      <c r="B431" t="s">
        <v>2933</v>
      </c>
      <c r="C431" t="s">
        <v>1084</v>
      </c>
      <c r="D431" s="1" t="s">
        <v>2687</v>
      </c>
      <c r="E431" s="1" t="s">
        <v>3386</v>
      </c>
      <c r="F431">
        <f t="shared" si="6"/>
        <v>2</v>
      </c>
      <c r="G431">
        <v>1</v>
      </c>
      <c r="J431">
        <v>1</v>
      </c>
    </row>
    <row r="432" spans="1:10" hidden="1">
      <c r="A432" s="1" t="s">
        <v>587</v>
      </c>
      <c r="B432" s="1" t="s">
        <v>1083</v>
      </c>
      <c r="C432" s="1" t="s">
        <v>1084</v>
      </c>
      <c r="D432" s="1" t="s">
        <v>2687</v>
      </c>
      <c r="E432" s="1" t="s">
        <v>3389</v>
      </c>
      <c r="F432">
        <f t="shared" si="6"/>
        <v>2</v>
      </c>
    </row>
    <row r="433" spans="1:10">
      <c r="A433" s="1" t="s">
        <v>3385</v>
      </c>
      <c r="B433" t="s">
        <v>2934</v>
      </c>
      <c r="C433" t="s">
        <v>1086</v>
      </c>
      <c r="D433" s="1" t="s">
        <v>2687</v>
      </c>
      <c r="E433" s="1" t="s">
        <v>3386</v>
      </c>
      <c r="F433">
        <f t="shared" si="6"/>
        <v>2</v>
      </c>
      <c r="G433">
        <v>1</v>
      </c>
      <c r="J433">
        <v>1</v>
      </c>
    </row>
    <row r="434" spans="1:10" hidden="1">
      <c r="A434" t="s">
        <v>587</v>
      </c>
      <c r="B434" t="s">
        <v>1085</v>
      </c>
      <c r="C434" t="s">
        <v>1086</v>
      </c>
      <c r="D434" s="1" t="s">
        <v>2687</v>
      </c>
      <c r="E434" s="1" t="s">
        <v>3389</v>
      </c>
      <c r="F434">
        <f t="shared" si="6"/>
        <v>2</v>
      </c>
    </row>
    <row r="435" spans="1:10" hidden="1">
      <c r="A435" s="1" t="s">
        <v>3385</v>
      </c>
      <c r="B435" t="s">
        <v>1691</v>
      </c>
      <c r="C435" t="s">
        <v>1692</v>
      </c>
      <c r="D435" s="1" t="s">
        <v>2687</v>
      </c>
      <c r="E435" s="1" t="s">
        <v>3386</v>
      </c>
      <c r="F435">
        <f t="shared" si="6"/>
        <v>1</v>
      </c>
    </row>
    <row r="436" spans="1:10" hidden="1">
      <c r="A436" s="1" t="s">
        <v>3385</v>
      </c>
      <c r="B436" t="s">
        <v>1693</v>
      </c>
      <c r="C436" t="s">
        <v>1694</v>
      </c>
      <c r="D436" s="1" t="s">
        <v>2687</v>
      </c>
      <c r="E436" s="1" t="s">
        <v>3386</v>
      </c>
      <c r="F436">
        <f t="shared" si="6"/>
        <v>1</v>
      </c>
    </row>
    <row r="437" spans="1:10" hidden="1">
      <c r="A437" s="1" t="s">
        <v>3385</v>
      </c>
      <c r="B437" t="s">
        <v>1705</v>
      </c>
      <c r="C437" t="s">
        <v>1706</v>
      </c>
      <c r="D437" s="1" t="s">
        <v>2687</v>
      </c>
      <c r="E437" s="1" t="s">
        <v>3386</v>
      </c>
      <c r="F437">
        <f t="shared" si="6"/>
        <v>1</v>
      </c>
    </row>
    <row r="438" spans="1:10">
      <c r="A438" s="1" t="s">
        <v>3385</v>
      </c>
      <c r="B438" t="s">
        <v>2844</v>
      </c>
      <c r="C438" t="s">
        <v>873</v>
      </c>
      <c r="D438" s="1" t="s">
        <v>2686</v>
      </c>
      <c r="E438" s="1" t="s">
        <v>3386</v>
      </c>
      <c r="F438">
        <f t="shared" si="6"/>
        <v>4</v>
      </c>
      <c r="G438">
        <v>1</v>
      </c>
      <c r="I438">
        <v>1</v>
      </c>
    </row>
    <row r="439" spans="1:10" hidden="1">
      <c r="A439" t="s">
        <v>587</v>
      </c>
      <c r="B439" t="s">
        <v>875</v>
      </c>
      <c r="C439" t="s">
        <v>873</v>
      </c>
      <c r="D439" s="1" t="s">
        <v>2686</v>
      </c>
      <c r="E439" s="1" t="s">
        <v>3389</v>
      </c>
      <c r="F439">
        <f t="shared" si="6"/>
        <v>4</v>
      </c>
    </row>
    <row r="440" spans="1:10" hidden="1">
      <c r="A440" s="1" t="s">
        <v>587</v>
      </c>
      <c r="B440" s="1" t="s">
        <v>874</v>
      </c>
      <c r="C440" s="1" t="s">
        <v>873</v>
      </c>
      <c r="D440" s="1" t="s">
        <v>2686</v>
      </c>
      <c r="E440" s="1" t="s">
        <v>3389</v>
      </c>
      <c r="F440">
        <f t="shared" si="6"/>
        <v>4</v>
      </c>
    </row>
    <row r="441" spans="1:10" hidden="1">
      <c r="A441" s="1" t="s">
        <v>587</v>
      </c>
      <c r="B441" s="1" t="s">
        <v>872</v>
      </c>
      <c r="C441" s="1" t="s">
        <v>873</v>
      </c>
      <c r="D441" s="1" t="s">
        <v>2686</v>
      </c>
      <c r="E441" s="1" t="s">
        <v>3389</v>
      </c>
      <c r="F441">
        <f t="shared" si="6"/>
        <v>4</v>
      </c>
    </row>
    <row r="442" spans="1:10">
      <c r="A442" s="1" t="s">
        <v>3385</v>
      </c>
      <c r="B442" t="s">
        <v>2845</v>
      </c>
      <c r="C442" t="s">
        <v>877</v>
      </c>
      <c r="D442" s="1" t="s">
        <v>2687</v>
      </c>
      <c r="E442" s="1" t="s">
        <v>3386</v>
      </c>
      <c r="F442">
        <f t="shared" si="6"/>
        <v>2</v>
      </c>
      <c r="G442">
        <v>1</v>
      </c>
      <c r="J442">
        <v>1</v>
      </c>
    </row>
    <row r="443" spans="1:10" hidden="1">
      <c r="A443" s="1" t="s">
        <v>587</v>
      </c>
      <c r="B443" s="1" t="s">
        <v>876</v>
      </c>
      <c r="C443" s="1" t="s">
        <v>877</v>
      </c>
      <c r="D443" s="1" t="s">
        <v>2687</v>
      </c>
      <c r="E443" s="1" t="s">
        <v>3389</v>
      </c>
      <c r="F443">
        <f t="shared" si="6"/>
        <v>2</v>
      </c>
    </row>
    <row r="444" spans="1:10">
      <c r="A444" s="1" t="s">
        <v>3385</v>
      </c>
      <c r="B444" t="s">
        <v>2846</v>
      </c>
      <c r="C444" t="s">
        <v>879</v>
      </c>
      <c r="D444" s="1" t="s">
        <v>2687</v>
      </c>
      <c r="E444" s="1" t="s">
        <v>3386</v>
      </c>
      <c r="F444">
        <f t="shared" si="6"/>
        <v>3</v>
      </c>
      <c r="G444">
        <v>1</v>
      </c>
      <c r="J444">
        <v>1</v>
      </c>
    </row>
    <row r="445" spans="1:10" hidden="1">
      <c r="A445" s="1" t="s">
        <v>587</v>
      </c>
      <c r="B445" s="1" t="s">
        <v>880</v>
      </c>
      <c r="C445" s="1" t="s">
        <v>879</v>
      </c>
      <c r="D445" s="1" t="s">
        <v>2687</v>
      </c>
      <c r="E445" s="1" t="s">
        <v>3389</v>
      </c>
      <c r="F445">
        <f t="shared" si="6"/>
        <v>3</v>
      </c>
    </row>
    <row r="446" spans="1:10" hidden="1">
      <c r="A446" s="1" t="s">
        <v>587</v>
      </c>
      <c r="B446" s="1" t="s">
        <v>878</v>
      </c>
      <c r="C446" s="1" t="s">
        <v>879</v>
      </c>
      <c r="D446" s="1" t="s">
        <v>2687</v>
      </c>
      <c r="E446" s="1" t="s">
        <v>3389</v>
      </c>
      <c r="F446">
        <f t="shared" si="6"/>
        <v>3</v>
      </c>
    </row>
    <row r="447" spans="1:10">
      <c r="A447" s="1" t="s">
        <v>3385</v>
      </c>
      <c r="B447" s="1" t="s">
        <v>2847</v>
      </c>
      <c r="C447" s="1" t="s">
        <v>882</v>
      </c>
      <c r="D447" s="1" t="s">
        <v>2687</v>
      </c>
      <c r="E447" s="1" t="s">
        <v>3386</v>
      </c>
      <c r="F447">
        <f t="shared" si="6"/>
        <v>2</v>
      </c>
      <c r="G447">
        <v>1</v>
      </c>
      <c r="J447">
        <v>1</v>
      </c>
    </row>
    <row r="448" spans="1:10" hidden="1">
      <c r="A448" s="1" t="s">
        <v>587</v>
      </c>
      <c r="B448" s="1" t="s">
        <v>881</v>
      </c>
      <c r="C448" s="1" t="s">
        <v>882</v>
      </c>
      <c r="D448" s="1" t="s">
        <v>2687</v>
      </c>
      <c r="E448" s="1" t="s">
        <v>3389</v>
      </c>
      <c r="F448">
        <f t="shared" si="6"/>
        <v>2</v>
      </c>
    </row>
    <row r="449" spans="1:10">
      <c r="A449" s="1" t="s">
        <v>3385</v>
      </c>
      <c r="B449" t="s">
        <v>2935</v>
      </c>
      <c r="C449" t="s">
        <v>1088</v>
      </c>
      <c r="D449" s="1" t="s">
        <v>2687</v>
      </c>
      <c r="E449" s="1" t="s">
        <v>3386</v>
      </c>
      <c r="F449">
        <f t="shared" si="6"/>
        <v>2</v>
      </c>
      <c r="G449">
        <v>1</v>
      </c>
      <c r="J449">
        <v>1</v>
      </c>
    </row>
    <row r="450" spans="1:10" hidden="1">
      <c r="A450" s="1" t="s">
        <v>587</v>
      </c>
      <c r="B450" s="1" t="s">
        <v>1087</v>
      </c>
      <c r="C450" s="1" t="s">
        <v>1088</v>
      </c>
      <c r="D450" s="1" t="s">
        <v>2687</v>
      </c>
      <c r="E450" s="1" t="s">
        <v>3389</v>
      </c>
      <c r="F450">
        <f t="shared" ref="F450:F513" si="7">COUNTIF(C:C,C450)</f>
        <v>2</v>
      </c>
    </row>
    <row r="451" spans="1:10">
      <c r="A451" s="1" t="s">
        <v>3385</v>
      </c>
      <c r="B451" t="s">
        <v>2848</v>
      </c>
      <c r="C451" t="s">
        <v>884</v>
      </c>
      <c r="D451" s="1" t="s">
        <v>2686</v>
      </c>
      <c r="E451" s="1" t="s">
        <v>3386</v>
      </c>
      <c r="F451">
        <f t="shared" si="7"/>
        <v>4</v>
      </c>
      <c r="G451">
        <v>1</v>
      </c>
      <c r="I451">
        <v>1</v>
      </c>
    </row>
    <row r="452" spans="1:10" hidden="1">
      <c r="A452" t="s">
        <v>587</v>
      </c>
      <c r="B452" t="s">
        <v>885</v>
      </c>
      <c r="C452" t="s">
        <v>884</v>
      </c>
      <c r="D452" s="1" t="s">
        <v>2686</v>
      </c>
      <c r="E452" s="1" t="s">
        <v>3389</v>
      </c>
      <c r="F452">
        <f t="shared" si="7"/>
        <v>4</v>
      </c>
    </row>
    <row r="453" spans="1:10" hidden="1">
      <c r="A453" t="s">
        <v>587</v>
      </c>
      <c r="B453" t="s">
        <v>886</v>
      </c>
      <c r="C453" t="s">
        <v>884</v>
      </c>
      <c r="D453" s="1" t="s">
        <v>2686</v>
      </c>
      <c r="E453" s="1" t="s">
        <v>3389</v>
      </c>
      <c r="F453">
        <f t="shared" si="7"/>
        <v>4</v>
      </c>
    </row>
    <row r="454" spans="1:10" hidden="1">
      <c r="A454" s="1" t="s">
        <v>587</v>
      </c>
      <c r="B454" s="1" t="s">
        <v>883</v>
      </c>
      <c r="C454" s="1" t="s">
        <v>884</v>
      </c>
      <c r="D454" s="1" t="s">
        <v>2686</v>
      </c>
      <c r="E454" s="1" t="s">
        <v>3389</v>
      </c>
      <c r="F454">
        <f t="shared" si="7"/>
        <v>4</v>
      </c>
    </row>
    <row r="455" spans="1:10">
      <c r="A455" s="1" t="s">
        <v>3385</v>
      </c>
      <c r="B455" s="1" t="s">
        <v>2849</v>
      </c>
      <c r="C455" s="1" t="s">
        <v>888</v>
      </c>
      <c r="D455" s="1" t="s">
        <v>2686</v>
      </c>
      <c r="E455" s="1" t="s">
        <v>3386</v>
      </c>
      <c r="F455">
        <f t="shared" si="7"/>
        <v>5</v>
      </c>
      <c r="G455">
        <v>1</v>
      </c>
      <c r="I455">
        <v>1</v>
      </c>
    </row>
    <row r="456" spans="1:10" hidden="1">
      <c r="A456" s="1" t="s">
        <v>587</v>
      </c>
      <c r="B456" s="1" t="s">
        <v>891</v>
      </c>
      <c r="C456" s="1" t="s">
        <v>888</v>
      </c>
      <c r="D456" s="1" t="s">
        <v>2686</v>
      </c>
      <c r="E456" s="1" t="s">
        <v>3389</v>
      </c>
      <c r="F456">
        <f t="shared" si="7"/>
        <v>5</v>
      </c>
    </row>
    <row r="457" spans="1:10" hidden="1">
      <c r="A457" s="1" t="s">
        <v>587</v>
      </c>
      <c r="B457" s="1" t="s">
        <v>890</v>
      </c>
      <c r="C457" s="1" t="s">
        <v>888</v>
      </c>
      <c r="D457" s="1" t="s">
        <v>2686</v>
      </c>
      <c r="E457" s="1" t="s">
        <v>3389</v>
      </c>
      <c r="F457">
        <f t="shared" si="7"/>
        <v>5</v>
      </c>
    </row>
    <row r="458" spans="1:10" hidden="1">
      <c r="A458" s="1" t="s">
        <v>587</v>
      </c>
      <c r="B458" s="1" t="s">
        <v>889</v>
      </c>
      <c r="C458" s="1" t="s">
        <v>888</v>
      </c>
      <c r="D458" s="1" t="s">
        <v>2686</v>
      </c>
      <c r="E458" s="1" t="s">
        <v>3389</v>
      </c>
      <c r="F458">
        <f t="shared" si="7"/>
        <v>5</v>
      </c>
    </row>
    <row r="459" spans="1:10" hidden="1">
      <c r="A459" s="1" t="s">
        <v>587</v>
      </c>
      <c r="B459" s="1" t="s">
        <v>887</v>
      </c>
      <c r="C459" s="1" t="s">
        <v>888</v>
      </c>
      <c r="D459" s="1" t="s">
        <v>2686</v>
      </c>
      <c r="E459" s="1" t="s">
        <v>3389</v>
      </c>
      <c r="F459">
        <f t="shared" si="7"/>
        <v>5</v>
      </c>
    </row>
    <row r="460" spans="1:10">
      <c r="A460" s="1" t="s">
        <v>3385</v>
      </c>
      <c r="B460" t="s">
        <v>2850</v>
      </c>
      <c r="C460" t="s">
        <v>893</v>
      </c>
      <c r="D460" s="1" t="s">
        <v>2686</v>
      </c>
      <c r="E460" s="1" t="s">
        <v>3386</v>
      </c>
      <c r="F460">
        <f t="shared" si="7"/>
        <v>3</v>
      </c>
      <c r="G460">
        <v>1</v>
      </c>
      <c r="I460">
        <v>1</v>
      </c>
    </row>
    <row r="461" spans="1:10" hidden="1">
      <c r="A461" s="1" t="s">
        <v>587</v>
      </c>
      <c r="B461" s="1" t="s">
        <v>894</v>
      </c>
      <c r="C461" s="1" t="s">
        <v>893</v>
      </c>
      <c r="D461" s="1" t="s">
        <v>2686</v>
      </c>
      <c r="E461" s="1" t="s">
        <v>3389</v>
      </c>
      <c r="F461">
        <f t="shared" si="7"/>
        <v>3</v>
      </c>
    </row>
    <row r="462" spans="1:10" hidden="1">
      <c r="A462" s="1" t="s">
        <v>587</v>
      </c>
      <c r="B462" s="1" t="s">
        <v>892</v>
      </c>
      <c r="C462" s="1" t="s">
        <v>893</v>
      </c>
      <c r="D462" s="1" t="s">
        <v>2686</v>
      </c>
      <c r="E462" s="1" t="s">
        <v>3389</v>
      </c>
      <c r="F462">
        <f t="shared" si="7"/>
        <v>3</v>
      </c>
    </row>
    <row r="463" spans="1:10">
      <c r="A463" s="1" t="s">
        <v>3385</v>
      </c>
      <c r="B463" s="1" t="s">
        <v>2851</v>
      </c>
      <c r="C463" s="1" t="s">
        <v>896</v>
      </c>
      <c r="D463" s="1" t="s">
        <v>2687</v>
      </c>
      <c r="E463" s="1" t="s">
        <v>3386</v>
      </c>
      <c r="F463">
        <f t="shared" si="7"/>
        <v>3</v>
      </c>
      <c r="G463">
        <v>1</v>
      </c>
      <c r="J463">
        <v>1</v>
      </c>
    </row>
    <row r="464" spans="1:10" hidden="1">
      <c r="A464" s="1" t="s">
        <v>587</v>
      </c>
      <c r="B464" t="s">
        <v>897</v>
      </c>
      <c r="C464" t="s">
        <v>896</v>
      </c>
      <c r="D464" s="1" t="s">
        <v>2687</v>
      </c>
      <c r="E464" s="1" t="s">
        <v>3389</v>
      </c>
      <c r="F464">
        <f t="shared" si="7"/>
        <v>3</v>
      </c>
    </row>
    <row r="465" spans="1:10" hidden="1">
      <c r="A465" s="1" t="s">
        <v>587</v>
      </c>
      <c r="B465" t="s">
        <v>895</v>
      </c>
      <c r="C465" t="s">
        <v>896</v>
      </c>
      <c r="D465" s="1" t="s">
        <v>2687</v>
      </c>
      <c r="E465" s="1" t="s">
        <v>3389</v>
      </c>
      <c r="F465">
        <f t="shared" si="7"/>
        <v>3</v>
      </c>
    </row>
    <row r="466" spans="1:10">
      <c r="A466" s="1" t="s">
        <v>3385</v>
      </c>
      <c r="B466" t="s">
        <v>2852</v>
      </c>
      <c r="C466" t="s">
        <v>899</v>
      </c>
      <c r="D466" s="1" t="s">
        <v>2687</v>
      </c>
      <c r="E466" s="1" t="s">
        <v>3386</v>
      </c>
      <c r="F466">
        <f t="shared" si="7"/>
        <v>2</v>
      </c>
      <c r="G466">
        <v>1</v>
      </c>
      <c r="J466">
        <v>1</v>
      </c>
    </row>
    <row r="467" spans="1:10" hidden="1">
      <c r="A467" s="1" t="s">
        <v>587</v>
      </c>
      <c r="B467" s="1" t="s">
        <v>898</v>
      </c>
      <c r="C467" s="1" t="s">
        <v>899</v>
      </c>
      <c r="D467" s="1" t="s">
        <v>2687</v>
      </c>
      <c r="E467" s="1" t="s">
        <v>3389</v>
      </c>
      <c r="F467">
        <f t="shared" si="7"/>
        <v>2</v>
      </c>
    </row>
    <row r="468" spans="1:10">
      <c r="A468" s="1" t="s">
        <v>3385</v>
      </c>
      <c r="B468" s="1" t="s">
        <v>2853</v>
      </c>
      <c r="C468" s="1" t="s">
        <v>901</v>
      </c>
      <c r="D468" s="1" t="s">
        <v>2687</v>
      </c>
      <c r="E468" s="1" t="s">
        <v>3386</v>
      </c>
      <c r="F468">
        <f t="shared" si="7"/>
        <v>2</v>
      </c>
      <c r="G468">
        <v>1</v>
      </c>
      <c r="J468">
        <v>1</v>
      </c>
    </row>
    <row r="469" spans="1:10" hidden="1">
      <c r="A469" s="1" t="s">
        <v>587</v>
      </c>
      <c r="B469" t="s">
        <v>900</v>
      </c>
      <c r="C469" t="s">
        <v>901</v>
      </c>
      <c r="D469" s="1" t="s">
        <v>2687</v>
      </c>
      <c r="E469" s="1" t="s">
        <v>3389</v>
      </c>
      <c r="F469">
        <f t="shared" si="7"/>
        <v>2</v>
      </c>
    </row>
    <row r="470" spans="1:10">
      <c r="A470" s="1" t="s">
        <v>3385</v>
      </c>
      <c r="B470" t="s">
        <v>2854</v>
      </c>
      <c r="C470" t="s">
        <v>903</v>
      </c>
      <c r="D470" s="1" t="s">
        <v>2687</v>
      </c>
      <c r="E470" s="1" t="s">
        <v>3386</v>
      </c>
      <c r="F470">
        <f t="shared" si="7"/>
        <v>2</v>
      </c>
      <c r="G470">
        <v>1</v>
      </c>
      <c r="J470">
        <v>1</v>
      </c>
    </row>
    <row r="471" spans="1:10" hidden="1">
      <c r="A471" t="s">
        <v>587</v>
      </c>
      <c r="B471" t="s">
        <v>902</v>
      </c>
      <c r="C471" t="s">
        <v>903</v>
      </c>
      <c r="D471" s="1" t="s">
        <v>2687</v>
      </c>
      <c r="E471" s="1" t="s">
        <v>3389</v>
      </c>
      <c r="F471">
        <f t="shared" si="7"/>
        <v>2</v>
      </c>
    </row>
    <row r="472" spans="1:10">
      <c r="A472" s="1" t="s">
        <v>3385</v>
      </c>
      <c r="B472" s="1" t="s">
        <v>2855</v>
      </c>
      <c r="C472" s="1" t="s">
        <v>905</v>
      </c>
      <c r="D472" s="1" t="s">
        <v>2687</v>
      </c>
      <c r="E472" s="1" t="s">
        <v>3386</v>
      </c>
      <c r="F472">
        <f t="shared" si="7"/>
        <v>2</v>
      </c>
      <c r="G472">
        <v>1</v>
      </c>
      <c r="J472">
        <v>1</v>
      </c>
    </row>
    <row r="473" spans="1:10" hidden="1">
      <c r="A473" t="s">
        <v>587</v>
      </c>
      <c r="B473" t="s">
        <v>904</v>
      </c>
      <c r="C473" t="s">
        <v>905</v>
      </c>
      <c r="D473" s="1" t="s">
        <v>2687</v>
      </c>
      <c r="E473" s="1" t="s">
        <v>3389</v>
      </c>
      <c r="F473">
        <f t="shared" si="7"/>
        <v>2</v>
      </c>
    </row>
    <row r="474" spans="1:10">
      <c r="A474" s="1" t="s">
        <v>3385</v>
      </c>
      <c r="B474" t="s">
        <v>2856</v>
      </c>
      <c r="C474" t="s">
        <v>907</v>
      </c>
      <c r="D474" s="1" t="s">
        <v>2687</v>
      </c>
      <c r="E474" s="1" t="s">
        <v>3386</v>
      </c>
      <c r="F474">
        <f t="shared" si="7"/>
        <v>2</v>
      </c>
      <c r="G474">
        <v>1</v>
      </c>
      <c r="J474">
        <v>1</v>
      </c>
    </row>
    <row r="475" spans="1:10" hidden="1">
      <c r="A475" s="1" t="s">
        <v>587</v>
      </c>
      <c r="B475" s="1" t="s">
        <v>906</v>
      </c>
      <c r="C475" s="1" t="s">
        <v>907</v>
      </c>
      <c r="D475" s="1" t="s">
        <v>2687</v>
      </c>
      <c r="E475" s="1" t="s">
        <v>3389</v>
      </c>
      <c r="F475">
        <f t="shared" si="7"/>
        <v>2</v>
      </c>
    </row>
    <row r="476" spans="1:10">
      <c r="A476" s="1" t="s">
        <v>3385</v>
      </c>
      <c r="B476" s="1" t="s">
        <v>2857</v>
      </c>
      <c r="C476" s="1" t="s">
        <v>909</v>
      </c>
      <c r="D476" s="1" t="s">
        <v>2687</v>
      </c>
      <c r="E476" s="1" t="s">
        <v>3386</v>
      </c>
      <c r="F476">
        <f t="shared" si="7"/>
        <v>3</v>
      </c>
      <c r="G476">
        <v>1</v>
      </c>
      <c r="J476">
        <v>1</v>
      </c>
    </row>
    <row r="477" spans="1:10" hidden="1">
      <c r="A477" s="1" t="s">
        <v>587</v>
      </c>
      <c r="B477" s="1" t="s">
        <v>910</v>
      </c>
      <c r="C477" s="1" t="s">
        <v>909</v>
      </c>
      <c r="D477" s="1" t="s">
        <v>2687</v>
      </c>
      <c r="E477" s="1" t="s">
        <v>3389</v>
      </c>
      <c r="F477">
        <f t="shared" si="7"/>
        <v>3</v>
      </c>
    </row>
    <row r="478" spans="1:10" hidden="1">
      <c r="A478" s="1" t="s">
        <v>587</v>
      </c>
      <c r="B478" s="1" t="s">
        <v>908</v>
      </c>
      <c r="C478" s="1" t="s">
        <v>909</v>
      </c>
      <c r="D478" s="1" t="s">
        <v>2687</v>
      </c>
      <c r="E478" s="1" t="s">
        <v>3389</v>
      </c>
      <c r="F478">
        <f t="shared" si="7"/>
        <v>3</v>
      </c>
    </row>
    <row r="479" spans="1:10">
      <c r="A479" s="1" t="s">
        <v>3385</v>
      </c>
      <c r="B479" t="s">
        <v>2858</v>
      </c>
      <c r="C479" t="s">
        <v>912</v>
      </c>
      <c r="D479" s="1" t="s">
        <v>2687</v>
      </c>
      <c r="E479" s="1" t="s">
        <v>3386</v>
      </c>
      <c r="F479">
        <f t="shared" si="7"/>
        <v>3</v>
      </c>
      <c r="G479">
        <v>1</v>
      </c>
      <c r="J479">
        <v>1</v>
      </c>
    </row>
    <row r="480" spans="1:10" hidden="1">
      <c r="A480" s="1" t="s">
        <v>587</v>
      </c>
      <c r="B480" s="1" t="s">
        <v>913</v>
      </c>
      <c r="C480" s="1" t="s">
        <v>912</v>
      </c>
      <c r="D480" s="1" t="s">
        <v>2687</v>
      </c>
      <c r="E480" s="1" t="s">
        <v>3389</v>
      </c>
      <c r="F480">
        <f t="shared" si="7"/>
        <v>3</v>
      </c>
    </row>
    <row r="481" spans="1:10" hidden="1">
      <c r="A481" s="1" t="s">
        <v>587</v>
      </c>
      <c r="B481" s="1" t="s">
        <v>911</v>
      </c>
      <c r="C481" s="1" t="s">
        <v>912</v>
      </c>
      <c r="D481" s="1" t="s">
        <v>2687</v>
      </c>
      <c r="E481" s="1" t="s">
        <v>3389</v>
      </c>
      <c r="F481">
        <f t="shared" si="7"/>
        <v>3</v>
      </c>
    </row>
    <row r="482" spans="1:10">
      <c r="A482" s="1" t="s">
        <v>3385</v>
      </c>
      <c r="B482" s="1" t="s">
        <v>2859</v>
      </c>
      <c r="C482" s="1" t="s">
        <v>915</v>
      </c>
      <c r="D482" s="1" t="s">
        <v>2687</v>
      </c>
      <c r="E482" s="1" t="s">
        <v>3386</v>
      </c>
      <c r="F482">
        <f t="shared" si="7"/>
        <v>4</v>
      </c>
      <c r="G482">
        <v>1</v>
      </c>
      <c r="J482">
        <v>1</v>
      </c>
    </row>
    <row r="483" spans="1:10" hidden="1">
      <c r="A483" s="1" t="s">
        <v>587</v>
      </c>
      <c r="B483" s="1" t="s">
        <v>917</v>
      </c>
      <c r="C483" s="1" t="s">
        <v>915</v>
      </c>
      <c r="D483" s="1" t="s">
        <v>2687</v>
      </c>
      <c r="E483" s="1" t="s">
        <v>3389</v>
      </c>
      <c r="F483">
        <f t="shared" si="7"/>
        <v>4</v>
      </c>
    </row>
    <row r="484" spans="1:10" hidden="1">
      <c r="A484" s="1" t="s">
        <v>587</v>
      </c>
      <c r="B484" s="1" t="s">
        <v>916</v>
      </c>
      <c r="C484" s="1" t="s">
        <v>915</v>
      </c>
      <c r="D484" s="1" t="s">
        <v>2687</v>
      </c>
      <c r="E484" s="1" t="s">
        <v>3389</v>
      </c>
      <c r="F484">
        <f t="shared" si="7"/>
        <v>4</v>
      </c>
    </row>
    <row r="485" spans="1:10" hidden="1">
      <c r="A485" s="1" t="s">
        <v>587</v>
      </c>
      <c r="B485" s="1" t="s">
        <v>914</v>
      </c>
      <c r="C485" s="1" t="s">
        <v>915</v>
      </c>
      <c r="D485" s="1" t="s">
        <v>2687</v>
      </c>
      <c r="E485" s="1" t="s">
        <v>3389</v>
      </c>
      <c r="F485">
        <f t="shared" si="7"/>
        <v>4</v>
      </c>
    </row>
    <row r="486" spans="1:10" hidden="1">
      <c r="A486" s="1" t="s">
        <v>3385</v>
      </c>
      <c r="B486" t="s">
        <v>1385</v>
      </c>
      <c r="C486" t="s">
        <v>1386</v>
      </c>
      <c r="D486" s="1" t="s">
        <v>2687</v>
      </c>
      <c r="E486" s="1" t="s">
        <v>3386</v>
      </c>
      <c r="F486">
        <f t="shared" si="7"/>
        <v>1</v>
      </c>
    </row>
    <row r="487" spans="1:10">
      <c r="A487" s="1" t="s">
        <v>3385</v>
      </c>
      <c r="B487" s="1" t="s">
        <v>2861</v>
      </c>
      <c r="C487" s="1" t="s">
        <v>921</v>
      </c>
      <c r="D487" s="1" t="s">
        <v>2687</v>
      </c>
      <c r="E487" s="1" t="s">
        <v>3386</v>
      </c>
      <c r="F487">
        <f t="shared" si="7"/>
        <v>2</v>
      </c>
      <c r="G487">
        <v>1</v>
      </c>
      <c r="J487">
        <v>1</v>
      </c>
    </row>
    <row r="488" spans="1:10" hidden="1">
      <c r="A488" s="1" t="s">
        <v>587</v>
      </c>
      <c r="B488" s="1" t="s">
        <v>920</v>
      </c>
      <c r="C488" s="1" t="s">
        <v>921</v>
      </c>
      <c r="D488" s="1" t="s">
        <v>2687</v>
      </c>
      <c r="E488" s="1" t="s">
        <v>3389</v>
      </c>
      <c r="F488">
        <f t="shared" si="7"/>
        <v>2</v>
      </c>
    </row>
    <row r="489" spans="1:10">
      <c r="A489" s="1" t="s">
        <v>3385</v>
      </c>
      <c r="B489" s="1" t="s">
        <v>2862</v>
      </c>
      <c r="C489" s="1" t="s">
        <v>923</v>
      </c>
      <c r="D489" s="1" t="s">
        <v>2687</v>
      </c>
      <c r="E489" s="1" t="s">
        <v>3386</v>
      </c>
      <c r="F489">
        <f t="shared" si="7"/>
        <v>2</v>
      </c>
      <c r="G489">
        <v>1</v>
      </c>
      <c r="J489">
        <v>1</v>
      </c>
    </row>
    <row r="490" spans="1:10" hidden="1">
      <c r="A490" s="1" t="s">
        <v>587</v>
      </c>
      <c r="B490" s="1" t="s">
        <v>922</v>
      </c>
      <c r="C490" s="1" t="s">
        <v>923</v>
      </c>
      <c r="D490" s="1" t="s">
        <v>2687</v>
      </c>
      <c r="E490" s="1" t="s">
        <v>3389</v>
      </c>
      <c r="F490">
        <f t="shared" si="7"/>
        <v>2</v>
      </c>
    </row>
    <row r="491" spans="1:10">
      <c r="A491" s="1" t="s">
        <v>3385</v>
      </c>
      <c r="B491" s="1" t="s">
        <v>2863</v>
      </c>
      <c r="C491" s="1" t="s">
        <v>925</v>
      </c>
      <c r="D491" s="1" t="s">
        <v>2687</v>
      </c>
      <c r="E491" s="1" t="s">
        <v>3386</v>
      </c>
      <c r="F491">
        <f t="shared" si="7"/>
        <v>2</v>
      </c>
      <c r="G491">
        <v>1</v>
      </c>
      <c r="J491">
        <v>1</v>
      </c>
    </row>
    <row r="492" spans="1:10" hidden="1">
      <c r="A492" s="1" t="s">
        <v>587</v>
      </c>
      <c r="B492" s="1" t="s">
        <v>924</v>
      </c>
      <c r="C492" s="1" t="s">
        <v>925</v>
      </c>
      <c r="D492" s="1" t="s">
        <v>2687</v>
      </c>
      <c r="E492" s="1" t="s">
        <v>3389</v>
      </c>
      <c r="F492">
        <f t="shared" si="7"/>
        <v>2</v>
      </c>
    </row>
    <row r="493" spans="1:10">
      <c r="A493" s="1" t="s">
        <v>3385</v>
      </c>
      <c r="B493" t="s">
        <v>2939</v>
      </c>
      <c r="C493" t="s">
        <v>1096</v>
      </c>
      <c r="D493" s="1" t="s">
        <v>2687</v>
      </c>
      <c r="E493" s="1" t="s">
        <v>3386</v>
      </c>
      <c r="F493">
        <f t="shared" si="7"/>
        <v>2</v>
      </c>
      <c r="G493">
        <v>1</v>
      </c>
      <c r="J493">
        <v>1</v>
      </c>
    </row>
    <row r="494" spans="1:10" hidden="1">
      <c r="A494" s="1" t="s">
        <v>587</v>
      </c>
      <c r="B494" s="1" t="s">
        <v>1095</v>
      </c>
      <c r="C494" s="1" t="s">
        <v>1096</v>
      </c>
      <c r="D494" s="1" t="s">
        <v>2687</v>
      </c>
      <c r="E494" s="1" t="s">
        <v>3389</v>
      </c>
      <c r="F494">
        <f t="shared" si="7"/>
        <v>2</v>
      </c>
    </row>
    <row r="495" spans="1:10">
      <c r="A495" s="1" t="s">
        <v>3385</v>
      </c>
      <c r="B495" t="s">
        <v>2937</v>
      </c>
      <c r="C495" t="s">
        <v>1092</v>
      </c>
      <c r="D495" s="1" t="s">
        <v>2687</v>
      </c>
      <c r="E495" s="1" t="s">
        <v>3386</v>
      </c>
      <c r="F495">
        <f t="shared" si="7"/>
        <v>2</v>
      </c>
      <c r="G495">
        <v>1</v>
      </c>
      <c r="J495">
        <v>1</v>
      </c>
    </row>
    <row r="496" spans="1:10" hidden="1">
      <c r="A496" s="1" t="s">
        <v>587</v>
      </c>
      <c r="B496" t="s">
        <v>1091</v>
      </c>
      <c r="C496" t="s">
        <v>1092</v>
      </c>
      <c r="D496" s="1" t="s">
        <v>2687</v>
      </c>
      <c r="E496" s="1" t="s">
        <v>3389</v>
      </c>
      <c r="F496">
        <f t="shared" si="7"/>
        <v>2</v>
      </c>
    </row>
    <row r="497" spans="1:10">
      <c r="A497" s="1" t="s">
        <v>3385</v>
      </c>
      <c r="B497" t="s">
        <v>2936</v>
      </c>
      <c r="C497" t="s">
        <v>1090</v>
      </c>
      <c r="D497" s="1" t="s">
        <v>2687</v>
      </c>
      <c r="E497" s="1" t="s">
        <v>3386</v>
      </c>
      <c r="F497">
        <f t="shared" si="7"/>
        <v>2</v>
      </c>
      <c r="G497">
        <v>1</v>
      </c>
      <c r="J497">
        <v>1</v>
      </c>
    </row>
    <row r="498" spans="1:10" hidden="1">
      <c r="A498" s="1" t="s">
        <v>587</v>
      </c>
      <c r="B498" s="1" t="s">
        <v>1089</v>
      </c>
      <c r="C498" s="1" t="s">
        <v>1090</v>
      </c>
      <c r="D498" s="1" t="s">
        <v>2687</v>
      </c>
      <c r="E498" s="1" t="s">
        <v>3389</v>
      </c>
      <c r="F498">
        <f t="shared" si="7"/>
        <v>2</v>
      </c>
    </row>
    <row r="499" spans="1:10">
      <c r="A499" s="1" t="s">
        <v>3385</v>
      </c>
      <c r="B499" t="s">
        <v>2938</v>
      </c>
      <c r="C499" t="s">
        <v>1094</v>
      </c>
      <c r="D499" s="1" t="s">
        <v>2687</v>
      </c>
      <c r="E499" s="1" t="s">
        <v>3386</v>
      </c>
      <c r="F499">
        <f t="shared" si="7"/>
        <v>2</v>
      </c>
      <c r="G499">
        <v>1</v>
      </c>
      <c r="J499">
        <v>1</v>
      </c>
    </row>
    <row r="500" spans="1:10" hidden="1">
      <c r="A500" s="1" t="s">
        <v>587</v>
      </c>
      <c r="B500" t="s">
        <v>1093</v>
      </c>
      <c r="C500" t="s">
        <v>1094</v>
      </c>
      <c r="D500" s="1" t="s">
        <v>2687</v>
      </c>
      <c r="E500" s="1" t="s">
        <v>3389</v>
      </c>
      <c r="F500">
        <f t="shared" si="7"/>
        <v>2</v>
      </c>
    </row>
    <row r="501" spans="1:10" hidden="1">
      <c r="A501" s="1" t="s">
        <v>3385</v>
      </c>
      <c r="B501" s="1" t="s">
        <v>1387</v>
      </c>
      <c r="C501" s="1" t="s">
        <v>1388</v>
      </c>
      <c r="D501" s="1" t="s">
        <v>2687</v>
      </c>
      <c r="E501" s="1" t="s">
        <v>3386</v>
      </c>
      <c r="F501">
        <f t="shared" si="7"/>
        <v>1</v>
      </c>
    </row>
    <row r="502" spans="1:10" hidden="1">
      <c r="A502" s="1" t="s">
        <v>3385</v>
      </c>
      <c r="B502" t="s">
        <v>1389</v>
      </c>
      <c r="C502" t="s">
        <v>1390</v>
      </c>
      <c r="D502" s="1" t="s">
        <v>2687</v>
      </c>
      <c r="E502" s="1" t="s">
        <v>3386</v>
      </c>
      <c r="F502">
        <f t="shared" si="7"/>
        <v>1</v>
      </c>
    </row>
    <row r="503" spans="1:10" hidden="1">
      <c r="A503" s="1" t="s">
        <v>3385</v>
      </c>
      <c r="B503" s="1" t="s">
        <v>1391</v>
      </c>
      <c r="C503" s="1" t="s">
        <v>1392</v>
      </c>
      <c r="D503" s="1" t="s">
        <v>2687</v>
      </c>
      <c r="E503" s="1" t="s">
        <v>3386</v>
      </c>
      <c r="F503">
        <f t="shared" si="7"/>
        <v>1</v>
      </c>
    </row>
    <row r="504" spans="1:10" hidden="1">
      <c r="A504" s="1" t="s">
        <v>3385</v>
      </c>
      <c r="B504" t="s">
        <v>1393</v>
      </c>
      <c r="C504" t="s">
        <v>1394</v>
      </c>
      <c r="D504" s="1" t="s">
        <v>2687</v>
      </c>
      <c r="E504" s="1" t="s">
        <v>3386</v>
      </c>
      <c r="F504">
        <f t="shared" si="7"/>
        <v>1</v>
      </c>
    </row>
    <row r="505" spans="1:10" hidden="1">
      <c r="A505" s="1" t="s">
        <v>3385</v>
      </c>
      <c r="B505" s="1" t="s">
        <v>1395</v>
      </c>
      <c r="C505" s="1" t="s">
        <v>1396</v>
      </c>
      <c r="D505" s="1" t="s">
        <v>2687</v>
      </c>
      <c r="E505" s="1" t="s">
        <v>3386</v>
      </c>
      <c r="F505">
        <f t="shared" si="7"/>
        <v>1</v>
      </c>
    </row>
    <row r="506" spans="1:10" hidden="1">
      <c r="A506" s="1" t="s">
        <v>3385</v>
      </c>
      <c r="B506" t="s">
        <v>1397</v>
      </c>
      <c r="C506" t="s">
        <v>1398</v>
      </c>
      <c r="D506" s="1" t="s">
        <v>2687</v>
      </c>
      <c r="E506" s="1" t="s">
        <v>3386</v>
      </c>
      <c r="F506">
        <f t="shared" si="7"/>
        <v>1</v>
      </c>
    </row>
    <row r="507" spans="1:10" hidden="1">
      <c r="A507" s="1" t="s">
        <v>3385</v>
      </c>
      <c r="B507" s="1" t="s">
        <v>1399</v>
      </c>
      <c r="C507" s="1" t="s">
        <v>1400</v>
      </c>
      <c r="D507" s="1" t="s">
        <v>2687</v>
      </c>
      <c r="E507" s="1" t="s">
        <v>3386</v>
      </c>
      <c r="F507">
        <f t="shared" si="7"/>
        <v>1</v>
      </c>
    </row>
    <row r="508" spans="1:10" hidden="1">
      <c r="A508" s="1" t="s">
        <v>3385</v>
      </c>
      <c r="B508" t="s">
        <v>1401</v>
      </c>
      <c r="C508" t="s">
        <v>1402</v>
      </c>
      <c r="D508" s="1" t="s">
        <v>2687</v>
      </c>
      <c r="E508" s="1" t="s">
        <v>3386</v>
      </c>
      <c r="F508">
        <f t="shared" si="7"/>
        <v>1</v>
      </c>
    </row>
    <row r="509" spans="1:10" hidden="1">
      <c r="A509" s="1" t="s">
        <v>3385</v>
      </c>
      <c r="B509" s="1" t="s">
        <v>1403</v>
      </c>
      <c r="C509" s="1" t="s">
        <v>1404</v>
      </c>
      <c r="D509" s="1" t="s">
        <v>2687</v>
      </c>
      <c r="E509" s="1" t="s">
        <v>3386</v>
      </c>
      <c r="F509">
        <f t="shared" si="7"/>
        <v>1</v>
      </c>
    </row>
    <row r="510" spans="1:10" hidden="1">
      <c r="A510" s="1" t="s">
        <v>3385</v>
      </c>
      <c r="B510" t="s">
        <v>1405</v>
      </c>
      <c r="C510" t="s">
        <v>1406</v>
      </c>
      <c r="D510" s="1" t="s">
        <v>2687</v>
      </c>
      <c r="E510" s="1" t="s">
        <v>3386</v>
      </c>
      <c r="F510">
        <f t="shared" si="7"/>
        <v>1</v>
      </c>
    </row>
    <row r="511" spans="1:10" hidden="1">
      <c r="A511" s="1" t="s">
        <v>3385</v>
      </c>
      <c r="B511" s="1" t="s">
        <v>1407</v>
      </c>
      <c r="C511" s="1" t="s">
        <v>1408</v>
      </c>
      <c r="D511" s="1" t="s">
        <v>2687</v>
      </c>
      <c r="E511" s="1" t="s">
        <v>3386</v>
      </c>
      <c r="F511">
        <f t="shared" si="7"/>
        <v>1</v>
      </c>
    </row>
    <row r="512" spans="1:10" hidden="1">
      <c r="A512" s="1" t="s">
        <v>3385</v>
      </c>
      <c r="B512" t="s">
        <v>1409</v>
      </c>
      <c r="C512" t="s">
        <v>1410</v>
      </c>
      <c r="D512" s="1" t="s">
        <v>2687</v>
      </c>
      <c r="E512" s="1" t="s">
        <v>3386</v>
      </c>
      <c r="F512">
        <f t="shared" si="7"/>
        <v>1</v>
      </c>
    </row>
    <row r="513" spans="1:6" hidden="1">
      <c r="A513" s="1" t="s">
        <v>3385</v>
      </c>
      <c r="B513" s="1" t="s">
        <v>1411</v>
      </c>
      <c r="C513" s="1" t="s">
        <v>1412</v>
      </c>
      <c r="D513" s="1" t="s">
        <v>2687</v>
      </c>
      <c r="E513" s="1" t="s">
        <v>3386</v>
      </c>
      <c r="F513">
        <f t="shared" si="7"/>
        <v>1</v>
      </c>
    </row>
    <row r="514" spans="1:6" hidden="1">
      <c r="A514" s="1" t="s">
        <v>3385</v>
      </c>
      <c r="B514" t="s">
        <v>1413</v>
      </c>
      <c r="C514" t="s">
        <v>1414</v>
      </c>
      <c r="D514" s="1" t="s">
        <v>2687</v>
      </c>
      <c r="E514" s="1" t="s">
        <v>3386</v>
      </c>
      <c r="F514">
        <f t="shared" ref="F514:F577" si="8">COUNTIF(C:C,C514)</f>
        <v>1</v>
      </c>
    </row>
    <row r="515" spans="1:6" hidden="1">
      <c r="A515" s="1" t="s">
        <v>3385</v>
      </c>
      <c r="B515" s="1" t="s">
        <v>1415</v>
      </c>
      <c r="C515" s="1" t="s">
        <v>1416</v>
      </c>
      <c r="D515" s="1" t="s">
        <v>2687</v>
      </c>
      <c r="E515" s="1" t="s">
        <v>3386</v>
      </c>
      <c r="F515">
        <f t="shared" si="8"/>
        <v>1</v>
      </c>
    </row>
    <row r="516" spans="1:6" hidden="1">
      <c r="A516" s="1" t="s">
        <v>3385</v>
      </c>
      <c r="B516" t="s">
        <v>1417</v>
      </c>
      <c r="C516" t="s">
        <v>1418</v>
      </c>
      <c r="D516" s="1" t="s">
        <v>2687</v>
      </c>
      <c r="E516" s="1" t="s">
        <v>3386</v>
      </c>
      <c r="F516">
        <f t="shared" si="8"/>
        <v>1</v>
      </c>
    </row>
    <row r="517" spans="1:6" hidden="1">
      <c r="A517" s="1" t="s">
        <v>3385</v>
      </c>
      <c r="B517" s="1" t="s">
        <v>1419</v>
      </c>
      <c r="C517" s="1" t="s">
        <v>1420</v>
      </c>
      <c r="D517" s="1" t="s">
        <v>2687</v>
      </c>
      <c r="E517" s="1" t="s">
        <v>3386</v>
      </c>
      <c r="F517">
        <f t="shared" si="8"/>
        <v>1</v>
      </c>
    </row>
    <row r="518" spans="1:6" hidden="1">
      <c r="A518" s="1" t="s">
        <v>3385</v>
      </c>
      <c r="B518" t="s">
        <v>1421</v>
      </c>
      <c r="C518" t="s">
        <v>1422</v>
      </c>
      <c r="D518" s="1" t="s">
        <v>2687</v>
      </c>
      <c r="E518" s="1" t="s">
        <v>3386</v>
      </c>
      <c r="F518">
        <f t="shared" si="8"/>
        <v>1</v>
      </c>
    </row>
    <row r="519" spans="1:6" hidden="1">
      <c r="A519" s="1" t="s">
        <v>3385</v>
      </c>
      <c r="B519" t="s">
        <v>1423</v>
      </c>
      <c r="C519" t="s">
        <v>1424</v>
      </c>
      <c r="D519" s="1" t="s">
        <v>2687</v>
      </c>
      <c r="E519" s="1" t="s">
        <v>3386</v>
      </c>
      <c r="F519">
        <f t="shared" si="8"/>
        <v>1</v>
      </c>
    </row>
    <row r="520" spans="1:6" hidden="1">
      <c r="A520" s="1" t="s">
        <v>3385</v>
      </c>
      <c r="B520" s="1" t="s">
        <v>1425</v>
      </c>
      <c r="C520" s="1" t="s">
        <v>1426</v>
      </c>
      <c r="D520" s="1" t="s">
        <v>2687</v>
      </c>
      <c r="E520" s="1" t="s">
        <v>3386</v>
      </c>
      <c r="F520">
        <f t="shared" si="8"/>
        <v>1</v>
      </c>
    </row>
    <row r="521" spans="1:6" hidden="1">
      <c r="A521" s="1" t="s">
        <v>3385</v>
      </c>
      <c r="B521" t="s">
        <v>1427</v>
      </c>
      <c r="C521" t="s">
        <v>1428</v>
      </c>
      <c r="D521" s="1" t="s">
        <v>2687</v>
      </c>
      <c r="E521" s="1" t="s">
        <v>3386</v>
      </c>
      <c r="F521">
        <f t="shared" si="8"/>
        <v>1</v>
      </c>
    </row>
    <row r="522" spans="1:6" hidden="1">
      <c r="A522" s="1" t="s">
        <v>3385</v>
      </c>
      <c r="B522" s="1" t="s">
        <v>1429</v>
      </c>
      <c r="C522" s="1" t="s">
        <v>1430</v>
      </c>
      <c r="D522" s="1" t="s">
        <v>2687</v>
      </c>
      <c r="E522" s="1" t="s">
        <v>3386</v>
      </c>
      <c r="F522">
        <f t="shared" si="8"/>
        <v>1</v>
      </c>
    </row>
    <row r="523" spans="1:6" hidden="1">
      <c r="A523" s="1" t="s">
        <v>3385</v>
      </c>
      <c r="B523" t="s">
        <v>1431</v>
      </c>
      <c r="C523" t="s">
        <v>1432</v>
      </c>
      <c r="D523" s="1" t="s">
        <v>2687</v>
      </c>
      <c r="E523" s="1" t="s">
        <v>3386</v>
      </c>
      <c r="F523">
        <f t="shared" si="8"/>
        <v>1</v>
      </c>
    </row>
    <row r="524" spans="1:6" hidden="1">
      <c r="A524" s="1" t="s">
        <v>3385</v>
      </c>
      <c r="B524" t="s">
        <v>1433</v>
      </c>
      <c r="C524" t="s">
        <v>1434</v>
      </c>
      <c r="D524" s="1" t="s">
        <v>2687</v>
      </c>
      <c r="E524" s="1" t="s">
        <v>3386</v>
      </c>
      <c r="F524">
        <f t="shared" si="8"/>
        <v>1</v>
      </c>
    </row>
    <row r="525" spans="1:6" hidden="1">
      <c r="A525" s="1" t="s">
        <v>3385</v>
      </c>
      <c r="B525" t="s">
        <v>1435</v>
      </c>
      <c r="C525" t="s">
        <v>1436</v>
      </c>
      <c r="D525" s="1" t="s">
        <v>2687</v>
      </c>
      <c r="E525" s="1" t="s">
        <v>3386</v>
      </c>
      <c r="F525">
        <f t="shared" si="8"/>
        <v>1</v>
      </c>
    </row>
    <row r="526" spans="1:6" hidden="1">
      <c r="A526" s="1" t="s">
        <v>3385</v>
      </c>
      <c r="B526" t="s">
        <v>1437</v>
      </c>
      <c r="C526" t="s">
        <v>1438</v>
      </c>
      <c r="D526" s="1" t="s">
        <v>2687</v>
      </c>
      <c r="E526" s="1" t="s">
        <v>3386</v>
      </c>
      <c r="F526">
        <f t="shared" si="8"/>
        <v>1</v>
      </c>
    </row>
    <row r="527" spans="1:6" hidden="1">
      <c r="A527" s="1" t="s">
        <v>3385</v>
      </c>
      <c r="B527" t="s">
        <v>1439</v>
      </c>
      <c r="C527" t="s">
        <v>1440</v>
      </c>
      <c r="D527" s="1" t="s">
        <v>2687</v>
      </c>
      <c r="E527" s="1" t="s">
        <v>3386</v>
      </c>
      <c r="F527">
        <f t="shared" si="8"/>
        <v>1</v>
      </c>
    </row>
    <row r="528" spans="1:6" hidden="1">
      <c r="A528" s="1" t="s">
        <v>3385</v>
      </c>
      <c r="B528" t="s">
        <v>1441</v>
      </c>
      <c r="C528" t="s">
        <v>1442</v>
      </c>
      <c r="D528" s="1" t="s">
        <v>2687</v>
      </c>
      <c r="E528" s="1" t="s">
        <v>3386</v>
      </c>
      <c r="F528">
        <f t="shared" si="8"/>
        <v>1</v>
      </c>
    </row>
    <row r="529" spans="1:10" hidden="1">
      <c r="A529" s="1" t="s">
        <v>3385</v>
      </c>
      <c r="B529" s="1" t="s">
        <v>1443</v>
      </c>
      <c r="C529" s="1" t="s">
        <v>1444</v>
      </c>
      <c r="D529" s="1" t="s">
        <v>2687</v>
      </c>
      <c r="E529" s="1" t="s">
        <v>3386</v>
      </c>
      <c r="F529">
        <f t="shared" si="8"/>
        <v>1</v>
      </c>
    </row>
    <row r="530" spans="1:10" hidden="1">
      <c r="A530" s="1" t="s">
        <v>3385</v>
      </c>
      <c r="B530" t="s">
        <v>1445</v>
      </c>
      <c r="C530" t="s">
        <v>1446</v>
      </c>
      <c r="D530" s="1" t="s">
        <v>2687</v>
      </c>
      <c r="E530" s="1" t="s">
        <v>3386</v>
      </c>
      <c r="F530">
        <f t="shared" si="8"/>
        <v>1</v>
      </c>
    </row>
    <row r="531" spans="1:10" hidden="1">
      <c r="A531" s="1" t="s">
        <v>3385</v>
      </c>
      <c r="B531" s="1" t="s">
        <v>1447</v>
      </c>
      <c r="C531" s="1" t="s">
        <v>1448</v>
      </c>
      <c r="D531" s="1" t="s">
        <v>2687</v>
      </c>
      <c r="E531" s="1" t="s">
        <v>3386</v>
      </c>
      <c r="F531">
        <f t="shared" si="8"/>
        <v>1</v>
      </c>
    </row>
    <row r="532" spans="1:10" hidden="1">
      <c r="A532" s="1" t="s">
        <v>3385</v>
      </c>
      <c r="B532" t="s">
        <v>1449</v>
      </c>
      <c r="C532" t="s">
        <v>1450</v>
      </c>
      <c r="D532" s="1" t="s">
        <v>2687</v>
      </c>
      <c r="E532" s="1" t="s">
        <v>3386</v>
      </c>
      <c r="F532">
        <f t="shared" si="8"/>
        <v>1</v>
      </c>
    </row>
    <row r="533" spans="1:10" hidden="1">
      <c r="A533" s="1" t="s">
        <v>3385</v>
      </c>
      <c r="B533" s="1" t="s">
        <v>1451</v>
      </c>
      <c r="C533" s="1" t="s">
        <v>1452</v>
      </c>
      <c r="D533" s="1" t="s">
        <v>2687</v>
      </c>
      <c r="E533" s="1" t="s">
        <v>3386</v>
      </c>
      <c r="F533">
        <f t="shared" si="8"/>
        <v>1</v>
      </c>
    </row>
    <row r="534" spans="1:10" hidden="1">
      <c r="A534" s="1" t="s">
        <v>3385</v>
      </c>
      <c r="B534" t="s">
        <v>1453</v>
      </c>
      <c r="C534" t="s">
        <v>1454</v>
      </c>
      <c r="D534" s="1" t="s">
        <v>2687</v>
      </c>
      <c r="E534" s="1" t="s">
        <v>3386</v>
      </c>
      <c r="F534">
        <f t="shared" si="8"/>
        <v>1</v>
      </c>
    </row>
    <row r="535" spans="1:10" hidden="1">
      <c r="A535" s="1" t="s">
        <v>3385</v>
      </c>
      <c r="B535" s="1" t="s">
        <v>1455</v>
      </c>
      <c r="C535" s="1" t="s">
        <v>1456</v>
      </c>
      <c r="D535" s="1" t="s">
        <v>2687</v>
      </c>
      <c r="E535" s="1" t="s">
        <v>3386</v>
      </c>
      <c r="F535">
        <f t="shared" si="8"/>
        <v>1</v>
      </c>
    </row>
    <row r="536" spans="1:10" hidden="1">
      <c r="A536" s="1" t="s">
        <v>3385</v>
      </c>
      <c r="B536" s="1" t="s">
        <v>1457</v>
      </c>
      <c r="C536" s="1" t="s">
        <v>1458</v>
      </c>
      <c r="D536" s="1" t="s">
        <v>2687</v>
      </c>
      <c r="E536" s="1" t="s">
        <v>3386</v>
      </c>
      <c r="F536">
        <f t="shared" si="8"/>
        <v>1</v>
      </c>
    </row>
    <row r="537" spans="1:10" hidden="1">
      <c r="A537" s="1" t="s">
        <v>3385</v>
      </c>
      <c r="B537" s="1" t="s">
        <v>1459</v>
      </c>
      <c r="C537" s="1" t="s">
        <v>1460</v>
      </c>
      <c r="D537" s="1" t="s">
        <v>2687</v>
      </c>
      <c r="E537" s="1" t="s">
        <v>3386</v>
      </c>
      <c r="F537">
        <f t="shared" si="8"/>
        <v>1</v>
      </c>
    </row>
    <row r="538" spans="1:10" hidden="1">
      <c r="A538" s="1" t="s">
        <v>3385</v>
      </c>
      <c r="B538" s="1" t="s">
        <v>1461</v>
      </c>
      <c r="C538" s="1" t="s">
        <v>1462</v>
      </c>
      <c r="D538" s="1" t="s">
        <v>2687</v>
      </c>
      <c r="E538" s="1" t="s">
        <v>3386</v>
      </c>
      <c r="F538">
        <f t="shared" si="8"/>
        <v>1</v>
      </c>
    </row>
    <row r="539" spans="1:10" hidden="1">
      <c r="A539" s="1" t="s">
        <v>3385</v>
      </c>
      <c r="B539" s="1" t="s">
        <v>1463</v>
      </c>
      <c r="C539" s="1" t="s">
        <v>1464</v>
      </c>
      <c r="D539" s="1" t="s">
        <v>2687</v>
      </c>
      <c r="E539" s="1" t="s">
        <v>3386</v>
      </c>
      <c r="F539">
        <f t="shared" si="8"/>
        <v>1</v>
      </c>
    </row>
    <row r="540" spans="1:10" hidden="1">
      <c r="A540" s="1" t="s">
        <v>3385</v>
      </c>
      <c r="B540" s="1" t="s">
        <v>1465</v>
      </c>
      <c r="C540" s="1" t="s">
        <v>1466</v>
      </c>
      <c r="D540" s="1" t="s">
        <v>2687</v>
      </c>
      <c r="E540" s="1" t="s">
        <v>3386</v>
      </c>
      <c r="F540">
        <f t="shared" si="8"/>
        <v>1</v>
      </c>
    </row>
    <row r="541" spans="1:10" hidden="1">
      <c r="A541" s="1" t="s">
        <v>3385</v>
      </c>
      <c r="B541" s="1" t="s">
        <v>1467</v>
      </c>
      <c r="C541" s="1" t="s">
        <v>1468</v>
      </c>
      <c r="D541" s="1" t="s">
        <v>2687</v>
      </c>
      <c r="E541" s="1" t="s">
        <v>3386</v>
      </c>
      <c r="F541">
        <f t="shared" si="8"/>
        <v>1</v>
      </c>
    </row>
    <row r="542" spans="1:10">
      <c r="A542" s="1" t="s">
        <v>3385</v>
      </c>
      <c r="B542" s="1" t="s">
        <v>2860</v>
      </c>
      <c r="C542" s="1" t="s">
        <v>919</v>
      </c>
      <c r="D542" s="1" t="s">
        <v>2687</v>
      </c>
      <c r="E542" s="1" t="s">
        <v>3386</v>
      </c>
      <c r="F542">
        <f t="shared" si="8"/>
        <v>2</v>
      </c>
      <c r="G542">
        <v>1</v>
      </c>
      <c r="J542">
        <v>1</v>
      </c>
    </row>
    <row r="543" spans="1:10" hidden="1">
      <c r="A543" s="1" t="s">
        <v>587</v>
      </c>
      <c r="B543" t="s">
        <v>918</v>
      </c>
      <c r="C543" t="s">
        <v>919</v>
      </c>
      <c r="D543" s="1" t="s">
        <v>2687</v>
      </c>
      <c r="E543" s="1" t="s">
        <v>3389</v>
      </c>
      <c r="F543">
        <f t="shared" si="8"/>
        <v>2</v>
      </c>
    </row>
    <row r="544" spans="1:10" hidden="1">
      <c r="A544" s="1" t="s">
        <v>3385</v>
      </c>
      <c r="B544" s="1" t="s">
        <v>1625</v>
      </c>
      <c r="C544" s="1" t="s">
        <v>1626</v>
      </c>
      <c r="D544" s="1" t="s">
        <v>2687</v>
      </c>
      <c r="E544" s="1" t="s">
        <v>3386</v>
      </c>
      <c r="F544">
        <f t="shared" si="8"/>
        <v>1</v>
      </c>
    </row>
    <row r="545" spans="1:10">
      <c r="A545" s="1" t="s">
        <v>3385</v>
      </c>
      <c r="B545" s="1" t="s">
        <v>2870</v>
      </c>
      <c r="C545" s="1" t="s">
        <v>942</v>
      </c>
      <c r="D545" s="1" t="s">
        <v>2687</v>
      </c>
      <c r="E545" s="1" t="s">
        <v>3386</v>
      </c>
      <c r="F545">
        <f t="shared" si="8"/>
        <v>2</v>
      </c>
      <c r="G545">
        <v>1</v>
      </c>
      <c r="J545">
        <v>1</v>
      </c>
    </row>
    <row r="546" spans="1:10" hidden="1">
      <c r="A546" s="1" t="s">
        <v>587</v>
      </c>
      <c r="B546" s="1" t="s">
        <v>941</v>
      </c>
      <c r="C546" s="1" t="s">
        <v>942</v>
      </c>
      <c r="D546" s="1" t="s">
        <v>2687</v>
      </c>
      <c r="E546" s="1" t="s">
        <v>3389</v>
      </c>
      <c r="F546">
        <f t="shared" si="8"/>
        <v>2</v>
      </c>
    </row>
    <row r="547" spans="1:10">
      <c r="A547" s="1" t="s">
        <v>3385</v>
      </c>
      <c r="B547" s="1" t="s">
        <v>2871</v>
      </c>
      <c r="C547" s="1" t="s">
        <v>944</v>
      </c>
      <c r="D547" s="1" t="s">
        <v>2687</v>
      </c>
      <c r="E547" s="1" t="s">
        <v>3386</v>
      </c>
      <c r="F547">
        <f t="shared" si="8"/>
        <v>2</v>
      </c>
      <c r="G547">
        <v>1</v>
      </c>
      <c r="J547">
        <v>1</v>
      </c>
    </row>
    <row r="548" spans="1:10" hidden="1">
      <c r="A548" s="1" t="s">
        <v>587</v>
      </c>
      <c r="B548" s="1" t="s">
        <v>943</v>
      </c>
      <c r="C548" s="1" t="s">
        <v>944</v>
      </c>
      <c r="D548" s="1" t="s">
        <v>2687</v>
      </c>
      <c r="E548" s="1" t="s">
        <v>3389</v>
      </c>
      <c r="F548">
        <f t="shared" si="8"/>
        <v>2</v>
      </c>
    </row>
    <row r="549" spans="1:10">
      <c r="A549" s="1" t="s">
        <v>3385</v>
      </c>
      <c r="B549" s="1" t="s">
        <v>2864</v>
      </c>
      <c r="C549" s="1" t="s">
        <v>927</v>
      </c>
      <c r="D549" s="1" t="s">
        <v>2687</v>
      </c>
      <c r="E549" s="1" t="s">
        <v>3386</v>
      </c>
      <c r="F549">
        <f t="shared" si="8"/>
        <v>2</v>
      </c>
      <c r="G549">
        <v>1</v>
      </c>
      <c r="J549">
        <v>1</v>
      </c>
    </row>
    <row r="550" spans="1:10" hidden="1">
      <c r="A550" s="1" t="s">
        <v>587</v>
      </c>
      <c r="B550" s="1" t="s">
        <v>926</v>
      </c>
      <c r="C550" s="1" t="s">
        <v>927</v>
      </c>
      <c r="D550" s="1" t="s">
        <v>2687</v>
      </c>
      <c r="E550" s="1" t="s">
        <v>3389</v>
      </c>
      <c r="F550">
        <f t="shared" si="8"/>
        <v>2</v>
      </c>
    </row>
    <row r="551" spans="1:10" hidden="1">
      <c r="A551" s="1" t="s">
        <v>3385</v>
      </c>
      <c r="B551" t="s">
        <v>1627</v>
      </c>
      <c r="C551" t="s">
        <v>1628</v>
      </c>
      <c r="D551" s="1" t="s">
        <v>2687</v>
      </c>
      <c r="E551" s="1" t="s">
        <v>3386</v>
      </c>
      <c r="F551">
        <f t="shared" si="8"/>
        <v>1</v>
      </c>
    </row>
    <row r="552" spans="1:10">
      <c r="A552" s="1" t="s">
        <v>3385</v>
      </c>
      <c r="B552" s="1" t="s">
        <v>2872</v>
      </c>
      <c r="C552" s="1" t="s">
        <v>946</v>
      </c>
      <c r="D552" s="1" t="s">
        <v>2687</v>
      </c>
      <c r="E552" s="1" t="s">
        <v>3386</v>
      </c>
      <c r="F552">
        <f t="shared" si="8"/>
        <v>2</v>
      </c>
      <c r="G552">
        <v>1</v>
      </c>
      <c r="J552">
        <v>1</v>
      </c>
    </row>
    <row r="553" spans="1:10" hidden="1">
      <c r="A553" s="1" t="s">
        <v>587</v>
      </c>
      <c r="B553" s="1" t="s">
        <v>945</v>
      </c>
      <c r="C553" s="1" t="s">
        <v>946</v>
      </c>
      <c r="D553" s="1" t="s">
        <v>2687</v>
      </c>
      <c r="E553" s="1" t="s">
        <v>3389</v>
      </c>
      <c r="F553">
        <f t="shared" si="8"/>
        <v>2</v>
      </c>
    </row>
    <row r="554" spans="1:10">
      <c r="A554" s="1" t="s">
        <v>3385</v>
      </c>
      <c r="B554" s="1" t="s">
        <v>2873</v>
      </c>
      <c r="C554" s="1" t="s">
        <v>948</v>
      </c>
      <c r="D554" s="1" t="s">
        <v>2687</v>
      </c>
      <c r="E554" s="1" t="s">
        <v>3386</v>
      </c>
      <c r="F554">
        <f t="shared" si="8"/>
        <v>3</v>
      </c>
      <c r="G554">
        <v>1</v>
      </c>
      <c r="J554">
        <v>1</v>
      </c>
    </row>
    <row r="555" spans="1:10" hidden="1">
      <c r="A555" s="1" t="s">
        <v>587</v>
      </c>
      <c r="B555" s="1" t="s">
        <v>949</v>
      </c>
      <c r="C555" s="1" t="s">
        <v>948</v>
      </c>
      <c r="D555" s="1" t="s">
        <v>2687</v>
      </c>
      <c r="E555" s="1" t="s">
        <v>3389</v>
      </c>
      <c r="F555">
        <f t="shared" si="8"/>
        <v>3</v>
      </c>
    </row>
    <row r="556" spans="1:10" hidden="1">
      <c r="A556" s="1" t="s">
        <v>587</v>
      </c>
      <c r="B556" s="1" t="s">
        <v>947</v>
      </c>
      <c r="C556" s="1" t="s">
        <v>948</v>
      </c>
      <c r="D556" s="1" t="s">
        <v>2687</v>
      </c>
      <c r="E556" s="1" t="s">
        <v>3389</v>
      </c>
      <c r="F556">
        <f t="shared" si="8"/>
        <v>3</v>
      </c>
    </row>
    <row r="557" spans="1:10" hidden="1">
      <c r="A557" s="1" t="s">
        <v>3385</v>
      </c>
      <c r="B557" s="1" t="s">
        <v>1629</v>
      </c>
      <c r="C557" s="1" t="s">
        <v>1630</v>
      </c>
      <c r="D557" s="1" t="s">
        <v>2687</v>
      </c>
      <c r="E557" s="1" t="s">
        <v>3386</v>
      </c>
      <c r="F557">
        <f t="shared" si="8"/>
        <v>1</v>
      </c>
    </row>
    <row r="558" spans="1:10">
      <c r="A558" s="1" t="s">
        <v>3385</v>
      </c>
      <c r="B558" s="1" t="s">
        <v>2874</v>
      </c>
      <c r="C558" s="1" t="s">
        <v>951</v>
      </c>
      <c r="D558" s="1" t="s">
        <v>2687</v>
      </c>
      <c r="E558" s="1" t="s">
        <v>3386</v>
      </c>
      <c r="F558">
        <f t="shared" si="8"/>
        <v>2</v>
      </c>
      <c r="G558">
        <v>1</v>
      </c>
      <c r="J558">
        <v>1</v>
      </c>
    </row>
    <row r="559" spans="1:10" hidden="1">
      <c r="A559" s="1" t="s">
        <v>587</v>
      </c>
      <c r="B559" s="1" t="s">
        <v>950</v>
      </c>
      <c r="C559" s="1" t="s">
        <v>951</v>
      </c>
      <c r="D559" s="1" t="s">
        <v>2687</v>
      </c>
      <c r="E559" s="1" t="s">
        <v>3389</v>
      </c>
      <c r="F559">
        <f t="shared" si="8"/>
        <v>2</v>
      </c>
    </row>
    <row r="560" spans="1:10">
      <c r="A560" s="1" t="s">
        <v>3385</v>
      </c>
      <c r="B560" s="1" t="s">
        <v>2875</v>
      </c>
      <c r="C560" s="1" t="s">
        <v>953</v>
      </c>
      <c r="D560" s="1" t="s">
        <v>2687</v>
      </c>
      <c r="E560" s="1" t="s">
        <v>3386</v>
      </c>
      <c r="F560">
        <f t="shared" si="8"/>
        <v>3</v>
      </c>
      <c r="G560">
        <v>1</v>
      </c>
      <c r="J560">
        <v>1</v>
      </c>
    </row>
    <row r="561" spans="1:10" hidden="1">
      <c r="A561" s="1" t="s">
        <v>587</v>
      </c>
      <c r="B561" s="1" t="s">
        <v>954</v>
      </c>
      <c r="C561" s="1" t="s">
        <v>953</v>
      </c>
      <c r="D561" s="1" t="s">
        <v>2687</v>
      </c>
      <c r="E561" s="1" t="s">
        <v>3389</v>
      </c>
      <c r="F561">
        <f t="shared" si="8"/>
        <v>3</v>
      </c>
    </row>
    <row r="562" spans="1:10" hidden="1">
      <c r="A562" s="1" t="s">
        <v>587</v>
      </c>
      <c r="B562" s="1" t="s">
        <v>952</v>
      </c>
      <c r="C562" s="1" t="s">
        <v>953</v>
      </c>
      <c r="D562" s="1" t="s">
        <v>2687</v>
      </c>
      <c r="E562" s="1" t="s">
        <v>3389</v>
      </c>
      <c r="F562">
        <f t="shared" si="8"/>
        <v>3</v>
      </c>
    </row>
    <row r="563" spans="1:10">
      <c r="A563" s="1" t="s">
        <v>3385</v>
      </c>
      <c r="B563" s="1" t="s">
        <v>2865</v>
      </c>
      <c r="C563" s="1" t="s">
        <v>929</v>
      </c>
      <c r="D563" s="1" t="s">
        <v>2687</v>
      </c>
      <c r="E563" s="1" t="s">
        <v>3386</v>
      </c>
      <c r="F563">
        <f t="shared" si="8"/>
        <v>2</v>
      </c>
      <c r="G563">
        <v>1</v>
      </c>
      <c r="J563">
        <v>1</v>
      </c>
    </row>
    <row r="564" spans="1:10" hidden="1">
      <c r="A564" s="1" t="s">
        <v>587</v>
      </c>
      <c r="B564" s="1" t="s">
        <v>928</v>
      </c>
      <c r="C564" s="1" t="s">
        <v>929</v>
      </c>
      <c r="D564" s="1" t="s">
        <v>2687</v>
      </c>
      <c r="E564" s="1" t="s">
        <v>3389</v>
      </c>
      <c r="F564">
        <f t="shared" si="8"/>
        <v>2</v>
      </c>
    </row>
    <row r="565" spans="1:10" hidden="1">
      <c r="A565" s="1" t="s">
        <v>3385</v>
      </c>
      <c r="B565" s="1" t="s">
        <v>1469</v>
      </c>
      <c r="C565" s="1" t="s">
        <v>1470</v>
      </c>
      <c r="D565" s="1" t="s">
        <v>2687</v>
      </c>
      <c r="E565" s="1" t="s">
        <v>3386</v>
      </c>
      <c r="F565">
        <f t="shared" si="8"/>
        <v>1</v>
      </c>
    </row>
    <row r="566" spans="1:10">
      <c r="A566" s="1" t="s">
        <v>3385</v>
      </c>
      <c r="B566" s="1" t="s">
        <v>2866</v>
      </c>
      <c r="C566" s="1" t="s">
        <v>931</v>
      </c>
      <c r="D566" s="1" t="s">
        <v>2687</v>
      </c>
      <c r="E566" s="1" t="s">
        <v>3386</v>
      </c>
      <c r="F566">
        <f t="shared" si="8"/>
        <v>4</v>
      </c>
      <c r="G566">
        <v>1</v>
      </c>
      <c r="J566">
        <v>1</v>
      </c>
    </row>
    <row r="567" spans="1:10" hidden="1">
      <c r="A567" s="1" t="s">
        <v>587</v>
      </c>
      <c r="B567" s="1" t="s">
        <v>933</v>
      </c>
      <c r="C567" s="1" t="s">
        <v>931</v>
      </c>
      <c r="D567" s="1" t="s">
        <v>2687</v>
      </c>
      <c r="E567" s="1" t="s">
        <v>3389</v>
      </c>
      <c r="F567">
        <f t="shared" si="8"/>
        <v>4</v>
      </c>
    </row>
    <row r="568" spans="1:10" hidden="1">
      <c r="A568" s="1" t="s">
        <v>587</v>
      </c>
      <c r="B568" s="1" t="s">
        <v>932</v>
      </c>
      <c r="C568" s="1" t="s">
        <v>931</v>
      </c>
      <c r="D568" s="1" t="s">
        <v>2687</v>
      </c>
      <c r="E568" s="1" t="s">
        <v>3389</v>
      </c>
      <c r="F568">
        <f t="shared" si="8"/>
        <v>4</v>
      </c>
    </row>
    <row r="569" spans="1:10" hidden="1">
      <c r="A569" s="1" t="s">
        <v>587</v>
      </c>
      <c r="B569" s="1" t="s">
        <v>930</v>
      </c>
      <c r="C569" s="1" t="s">
        <v>931</v>
      </c>
      <c r="D569" s="1" t="s">
        <v>2687</v>
      </c>
      <c r="E569" s="1" t="s">
        <v>3389</v>
      </c>
      <c r="F569">
        <f t="shared" si="8"/>
        <v>4</v>
      </c>
    </row>
    <row r="570" spans="1:10">
      <c r="A570" s="1" t="s">
        <v>3385</v>
      </c>
      <c r="B570" s="1" t="s">
        <v>2867</v>
      </c>
      <c r="C570" s="1" t="s">
        <v>935</v>
      </c>
      <c r="D570" s="1" t="s">
        <v>2687</v>
      </c>
      <c r="E570" s="1" t="s">
        <v>3386</v>
      </c>
      <c r="F570">
        <f t="shared" si="8"/>
        <v>2</v>
      </c>
      <c r="G570">
        <v>1</v>
      </c>
      <c r="J570">
        <v>1</v>
      </c>
    </row>
    <row r="571" spans="1:10" hidden="1">
      <c r="A571" s="1" t="s">
        <v>587</v>
      </c>
      <c r="B571" t="s">
        <v>934</v>
      </c>
      <c r="C571" t="s">
        <v>935</v>
      </c>
      <c r="D571" s="1" t="s">
        <v>2687</v>
      </c>
      <c r="E571" s="1" t="s">
        <v>3389</v>
      </c>
      <c r="F571">
        <f t="shared" si="8"/>
        <v>2</v>
      </c>
    </row>
    <row r="572" spans="1:10">
      <c r="A572" s="1" t="s">
        <v>3385</v>
      </c>
      <c r="B572" s="1" t="s">
        <v>2868</v>
      </c>
      <c r="C572" s="1" t="s">
        <v>937</v>
      </c>
      <c r="D572" s="1" t="s">
        <v>2687</v>
      </c>
      <c r="E572" s="1" t="s">
        <v>3386</v>
      </c>
      <c r="F572">
        <f t="shared" si="8"/>
        <v>3</v>
      </c>
      <c r="G572">
        <v>1</v>
      </c>
      <c r="J572">
        <v>1</v>
      </c>
    </row>
    <row r="573" spans="1:10" hidden="1">
      <c r="A573" s="1" t="s">
        <v>587</v>
      </c>
      <c r="B573" s="1" t="s">
        <v>938</v>
      </c>
      <c r="C573" s="1" t="s">
        <v>937</v>
      </c>
      <c r="D573" s="1" t="s">
        <v>2687</v>
      </c>
      <c r="E573" s="1" t="s">
        <v>3389</v>
      </c>
      <c r="F573">
        <f t="shared" si="8"/>
        <v>3</v>
      </c>
    </row>
    <row r="574" spans="1:10" hidden="1">
      <c r="A574" s="1" t="s">
        <v>587</v>
      </c>
      <c r="B574" t="s">
        <v>936</v>
      </c>
      <c r="C574" t="s">
        <v>937</v>
      </c>
      <c r="D574" s="1" t="s">
        <v>2687</v>
      </c>
      <c r="E574" s="1" t="s">
        <v>3389</v>
      </c>
      <c r="F574">
        <f t="shared" si="8"/>
        <v>3</v>
      </c>
    </row>
    <row r="575" spans="1:10">
      <c r="A575" s="1" t="s">
        <v>3385</v>
      </c>
      <c r="B575" s="1" t="s">
        <v>2869</v>
      </c>
      <c r="C575" s="1" t="s">
        <v>465</v>
      </c>
      <c r="D575" s="1" t="s">
        <v>2687</v>
      </c>
      <c r="E575" s="1" t="s">
        <v>3386</v>
      </c>
      <c r="F575">
        <f t="shared" si="8"/>
        <v>3</v>
      </c>
      <c r="G575">
        <v>1</v>
      </c>
      <c r="J575">
        <v>1</v>
      </c>
    </row>
    <row r="576" spans="1:10" hidden="1">
      <c r="A576" s="1" t="s">
        <v>587</v>
      </c>
      <c r="B576" s="1" t="s">
        <v>939</v>
      </c>
      <c r="C576" s="1" t="s">
        <v>465</v>
      </c>
      <c r="D576" s="1" t="s">
        <v>2687</v>
      </c>
      <c r="E576" s="1" t="s">
        <v>3389</v>
      </c>
      <c r="F576">
        <f t="shared" si="8"/>
        <v>3</v>
      </c>
    </row>
    <row r="577" spans="1:6" hidden="1">
      <c r="A577" s="1" t="s">
        <v>587</v>
      </c>
      <c r="B577" s="1" t="s">
        <v>940</v>
      </c>
      <c r="C577" s="1" t="s">
        <v>465</v>
      </c>
      <c r="D577" s="1" t="s">
        <v>2687</v>
      </c>
      <c r="E577" s="1" t="s">
        <v>3389</v>
      </c>
      <c r="F577">
        <f t="shared" si="8"/>
        <v>3</v>
      </c>
    </row>
    <row r="578" spans="1:6" hidden="1">
      <c r="A578" s="1" t="s">
        <v>3385</v>
      </c>
      <c r="B578" s="1" t="s">
        <v>1471</v>
      </c>
      <c r="C578" s="1" t="s">
        <v>1472</v>
      </c>
      <c r="D578" s="1" t="s">
        <v>2687</v>
      </c>
      <c r="E578" s="1" t="s">
        <v>3386</v>
      </c>
      <c r="F578">
        <f t="shared" ref="F578:F641" si="9">COUNTIF(C:C,C578)</f>
        <v>1</v>
      </c>
    </row>
    <row r="579" spans="1:6" hidden="1">
      <c r="A579" s="1" t="s">
        <v>3385</v>
      </c>
      <c r="B579" s="1" t="s">
        <v>1473</v>
      </c>
      <c r="C579" s="1" t="s">
        <v>1474</v>
      </c>
      <c r="D579" s="1" t="s">
        <v>2687</v>
      </c>
      <c r="E579" s="1" t="s">
        <v>3386</v>
      </c>
      <c r="F579">
        <f t="shared" si="9"/>
        <v>1</v>
      </c>
    </row>
    <row r="580" spans="1:6" hidden="1">
      <c r="A580" s="1" t="s">
        <v>3385</v>
      </c>
      <c r="B580" s="1" t="s">
        <v>1475</v>
      </c>
      <c r="C580" s="1" t="s">
        <v>1476</v>
      </c>
      <c r="D580" s="1" t="s">
        <v>2687</v>
      </c>
      <c r="E580" s="1" t="s">
        <v>3386</v>
      </c>
      <c r="F580">
        <f t="shared" si="9"/>
        <v>1</v>
      </c>
    </row>
    <row r="581" spans="1:6" hidden="1">
      <c r="A581" s="1" t="s">
        <v>3385</v>
      </c>
      <c r="B581" s="1" t="s">
        <v>1477</v>
      </c>
      <c r="C581" s="1" t="s">
        <v>1478</v>
      </c>
      <c r="D581" s="1" t="s">
        <v>2687</v>
      </c>
      <c r="E581" s="1" t="s">
        <v>3386</v>
      </c>
      <c r="F581">
        <f t="shared" si="9"/>
        <v>1</v>
      </c>
    </row>
    <row r="582" spans="1:6" hidden="1">
      <c r="A582" s="1" t="s">
        <v>3385</v>
      </c>
      <c r="B582" s="1" t="s">
        <v>1479</v>
      </c>
      <c r="C582" s="1" t="s">
        <v>1480</v>
      </c>
      <c r="D582" s="1" t="s">
        <v>2687</v>
      </c>
      <c r="E582" s="1" t="s">
        <v>3386</v>
      </c>
      <c r="F582">
        <f t="shared" si="9"/>
        <v>1</v>
      </c>
    </row>
    <row r="583" spans="1:6" hidden="1">
      <c r="A583" s="1" t="s">
        <v>3385</v>
      </c>
      <c r="B583" s="1" t="s">
        <v>1481</v>
      </c>
      <c r="C583" s="1" t="s">
        <v>1482</v>
      </c>
      <c r="D583" s="1" t="s">
        <v>2687</v>
      </c>
      <c r="E583" s="1" t="s">
        <v>3386</v>
      </c>
      <c r="F583">
        <f t="shared" si="9"/>
        <v>1</v>
      </c>
    </row>
    <row r="584" spans="1:6" hidden="1">
      <c r="A584" s="1" t="s">
        <v>3385</v>
      </c>
      <c r="B584" s="1" t="s">
        <v>1483</v>
      </c>
      <c r="C584" s="1" t="s">
        <v>1484</v>
      </c>
      <c r="D584" s="1" t="s">
        <v>2687</v>
      </c>
      <c r="E584" s="1" t="s">
        <v>3386</v>
      </c>
      <c r="F584">
        <f t="shared" si="9"/>
        <v>1</v>
      </c>
    </row>
    <row r="585" spans="1:6" hidden="1">
      <c r="A585" s="1" t="s">
        <v>3385</v>
      </c>
      <c r="B585" s="1" t="s">
        <v>1485</v>
      </c>
      <c r="C585" s="1" t="s">
        <v>1486</v>
      </c>
      <c r="D585" s="1" t="s">
        <v>2687</v>
      </c>
      <c r="E585" s="1" t="s">
        <v>3386</v>
      </c>
      <c r="F585">
        <f t="shared" si="9"/>
        <v>1</v>
      </c>
    </row>
    <row r="586" spans="1:6" hidden="1">
      <c r="A586" s="1" t="s">
        <v>3385</v>
      </c>
      <c r="B586" s="1" t="s">
        <v>1487</v>
      </c>
      <c r="C586" s="1" t="s">
        <v>1488</v>
      </c>
      <c r="D586" s="1" t="s">
        <v>2687</v>
      </c>
      <c r="E586" s="1" t="s">
        <v>3386</v>
      </c>
      <c r="F586">
        <f t="shared" si="9"/>
        <v>1</v>
      </c>
    </row>
    <row r="587" spans="1:6" hidden="1">
      <c r="A587" s="1" t="s">
        <v>3385</v>
      </c>
      <c r="B587" s="1" t="s">
        <v>1489</v>
      </c>
      <c r="C587" s="1" t="s">
        <v>1490</v>
      </c>
      <c r="D587" s="1" t="s">
        <v>2687</v>
      </c>
      <c r="E587" s="1" t="s">
        <v>3386</v>
      </c>
      <c r="F587">
        <f t="shared" si="9"/>
        <v>1</v>
      </c>
    </row>
    <row r="588" spans="1:6" hidden="1">
      <c r="A588" s="1" t="s">
        <v>3385</v>
      </c>
      <c r="B588" s="1" t="s">
        <v>1491</v>
      </c>
      <c r="C588" s="1" t="s">
        <v>1492</v>
      </c>
      <c r="D588" s="1" t="s">
        <v>2687</v>
      </c>
      <c r="E588" s="1" t="s">
        <v>3386</v>
      </c>
      <c r="F588">
        <f t="shared" si="9"/>
        <v>1</v>
      </c>
    </row>
    <row r="589" spans="1:6" hidden="1">
      <c r="A589" s="1" t="s">
        <v>3385</v>
      </c>
      <c r="B589" s="1" t="s">
        <v>1493</v>
      </c>
      <c r="C589" s="1" t="s">
        <v>1494</v>
      </c>
      <c r="D589" s="1" t="s">
        <v>2687</v>
      </c>
      <c r="E589" s="1" t="s">
        <v>3386</v>
      </c>
      <c r="F589">
        <f t="shared" si="9"/>
        <v>1</v>
      </c>
    </row>
    <row r="590" spans="1:6" hidden="1">
      <c r="A590" s="1" t="s">
        <v>3385</v>
      </c>
      <c r="B590" s="1" t="s">
        <v>1495</v>
      </c>
      <c r="C590" s="1" t="s">
        <v>1496</v>
      </c>
      <c r="D590" s="1" t="s">
        <v>2687</v>
      </c>
      <c r="E590" s="1" t="s">
        <v>3386</v>
      </c>
      <c r="F590">
        <f t="shared" si="9"/>
        <v>1</v>
      </c>
    </row>
    <row r="591" spans="1:6" hidden="1">
      <c r="A591" s="1" t="s">
        <v>3385</v>
      </c>
      <c r="B591" s="1" t="s">
        <v>1497</v>
      </c>
      <c r="C591" s="1" t="s">
        <v>1498</v>
      </c>
      <c r="D591" s="1" t="s">
        <v>2687</v>
      </c>
      <c r="E591" s="1" t="s">
        <v>3386</v>
      </c>
      <c r="F591">
        <f t="shared" si="9"/>
        <v>1</v>
      </c>
    </row>
    <row r="592" spans="1:6" hidden="1">
      <c r="A592" s="1" t="s">
        <v>3385</v>
      </c>
      <c r="B592" s="1" t="s">
        <v>1499</v>
      </c>
      <c r="C592" s="1" t="s">
        <v>1500</v>
      </c>
      <c r="D592" s="1" t="s">
        <v>2687</v>
      </c>
      <c r="E592" s="1" t="s">
        <v>3386</v>
      </c>
      <c r="F592">
        <f t="shared" si="9"/>
        <v>1</v>
      </c>
    </row>
    <row r="593" spans="1:6" hidden="1">
      <c r="A593" s="1" t="s">
        <v>3385</v>
      </c>
      <c r="B593" s="1" t="s">
        <v>1501</v>
      </c>
      <c r="C593" s="1" t="s">
        <v>1502</v>
      </c>
      <c r="D593" s="1" t="s">
        <v>2687</v>
      </c>
      <c r="E593" s="1" t="s">
        <v>3386</v>
      </c>
      <c r="F593">
        <f t="shared" si="9"/>
        <v>1</v>
      </c>
    </row>
    <row r="594" spans="1:6" hidden="1">
      <c r="A594" s="1" t="s">
        <v>3385</v>
      </c>
      <c r="B594" s="1" t="s">
        <v>1503</v>
      </c>
      <c r="C594" s="1" t="s">
        <v>1504</v>
      </c>
      <c r="D594" s="1" t="s">
        <v>2687</v>
      </c>
      <c r="E594" s="1" t="s">
        <v>3386</v>
      </c>
      <c r="F594">
        <f t="shared" si="9"/>
        <v>1</v>
      </c>
    </row>
    <row r="595" spans="1:6" hidden="1">
      <c r="A595" s="1" t="s">
        <v>3385</v>
      </c>
      <c r="B595" s="1" t="s">
        <v>1505</v>
      </c>
      <c r="C595" s="1" t="s">
        <v>1506</v>
      </c>
      <c r="D595" s="1" t="s">
        <v>2687</v>
      </c>
      <c r="E595" s="1" t="s">
        <v>3386</v>
      </c>
      <c r="F595">
        <f t="shared" si="9"/>
        <v>1</v>
      </c>
    </row>
    <row r="596" spans="1:6" hidden="1">
      <c r="A596" s="1" t="s">
        <v>3385</v>
      </c>
      <c r="B596" s="1" t="s">
        <v>1507</v>
      </c>
      <c r="C596" s="1" t="s">
        <v>1508</v>
      </c>
      <c r="D596" s="1" t="s">
        <v>2687</v>
      </c>
      <c r="E596" s="1" t="s">
        <v>3386</v>
      </c>
      <c r="F596">
        <f t="shared" si="9"/>
        <v>1</v>
      </c>
    </row>
    <row r="597" spans="1:6" hidden="1">
      <c r="A597" s="1" t="s">
        <v>3385</v>
      </c>
      <c r="B597" s="1" t="s">
        <v>1509</v>
      </c>
      <c r="C597" s="1" t="s">
        <v>1510</v>
      </c>
      <c r="D597" s="1" t="s">
        <v>2687</v>
      </c>
      <c r="E597" s="1" t="s">
        <v>3386</v>
      </c>
      <c r="F597">
        <f t="shared" si="9"/>
        <v>1</v>
      </c>
    </row>
    <row r="598" spans="1:6" hidden="1">
      <c r="A598" s="1" t="s">
        <v>3385</v>
      </c>
      <c r="B598" s="1" t="s">
        <v>1511</v>
      </c>
      <c r="C598" s="1" t="s">
        <v>1512</v>
      </c>
      <c r="D598" s="1" t="s">
        <v>2687</v>
      </c>
      <c r="E598" s="1" t="s">
        <v>3386</v>
      </c>
      <c r="F598">
        <f t="shared" si="9"/>
        <v>1</v>
      </c>
    </row>
    <row r="599" spans="1:6" hidden="1">
      <c r="A599" s="1" t="s">
        <v>3385</v>
      </c>
      <c r="B599" s="1" t="s">
        <v>1513</v>
      </c>
      <c r="C599" s="1" t="s">
        <v>1514</v>
      </c>
      <c r="D599" s="1" t="s">
        <v>2687</v>
      </c>
      <c r="E599" s="1" t="s">
        <v>3386</v>
      </c>
      <c r="F599">
        <f t="shared" si="9"/>
        <v>1</v>
      </c>
    </row>
    <row r="600" spans="1:6" hidden="1">
      <c r="A600" s="1" t="s">
        <v>3385</v>
      </c>
      <c r="B600" s="1" t="s">
        <v>1515</v>
      </c>
      <c r="C600" s="1" t="s">
        <v>1516</v>
      </c>
      <c r="D600" s="1" t="s">
        <v>2687</v>
      </c>
      <c r="E600" s="1" t="s">
        <v>3386</v>
      </c>
      <c r="F600">
        <f t="shared" si="9"/>
        <v>1</v>
      </c>
    </row>
    <row r="601" spans="1:6" hidden="1">
      <c r="A601" s="1" t="s">
        <v>3385</v>
      </c>
      <c r="B601" s="1" t="s">
        <v>1517</v>
      </c>
      <c r="C601" s="1" t="s">
        <v>1518</v>
      </c>
      <c r="D601" s="1" t="s">
        <v>2687</v>
      </c>
      <c r="E601" s="1" t="s">
        <v>3386</v>
      </c>
      <c r="F601">
        <f t="shared" si="9"/>
        <v>1</v>
      </c>
    </row>
    <row r="602" spans="1:6" hidden="1">
      <c r="A602" s="1" t="s">
        <v>3385</v>
      </c>
      <c r="B602" s="1" t="s">
        <v>1519</v>
      </c>
      <c r="C602" s="1" t="s">
        <v>1520</v>
      </c>
      <c r="D602" s="1" t="s">
        <v>2687</v>
      </c>
      <c r="E602" s="1" t="s">
        <v>3386</v>
      </c>
      <c r="F602">
        <f t="shared" si="9"/>
        <v>1</v>
      </c>
    </row>
    <row r="603" spans="1:6" hidden="1">
      <c r="A603" s="1" t="s">
        <v>3385</v>
      </c>
      <c r="B603" s="1" t="s">
        <v>1521</v>
      </c>
      <c r="C603" s="1" t="s">
        <v>1522</v>
      </c>
      <c r="D603" s="1" t="s">
        <v>2687</v>
      </c>
      <c r="E603" s="1" t="s">
        <v>3386</v>
      </c>
      <c r="F603">
        <f t="shared" si="9"/>
        <v>1</v>
      </c>
    </row>
    <row r="604" spans="1:6" hidden="1">
      <c r="A604" s="1" t="s">
        <v>3385</v>
      </c>
      <c r="B604" s="1" t="s">
        <v>1523</v>
      </c>
      <c r="C604" s="1" t="s">
        <v>1524</v>
      </c>
      <c r="D604" s="1" t="s">
        <v>2687</v>
      </c>
      <c r="E604" s="1" t="s">
        <v>3386</v>
      </c>
      <c r="F604">
        <f t="shared" si="9"/>
        <v>1</v>
      </c>
    </row>
    <row r="605" spans="1:6" hidden="1">
      <c r="A605" s="1" t="s">
        <v>3385</v>
      </c>
      <c r="B605" s="1" t="s">
        <v>1525</v>
      </c>
      <c r="C605" s="1" t="s">
        <v>1526</v>
      </c>
      <c r="D605" s="1" t="s">
        <v>2687</v>
      </c>
      <c r="E605" s="1" t="s">
        <v>3386</v>
      </c>
      <c r="F605">
        <f t="shared" si="9"/>
        <v>1</v>
      </c>
    </row>
    <row r="606" spans="1:6" hidden="1">
      <c r="A606" s="1" t="s">
        <v>3385</v>
      </c>
      <c r="B606" s="1" t="s">
        <v>1527</v>
      </c>
      <c r="C606" s="1" t="s">
        <v>1528</v>
      </c>
      <c r="D606" s="1" t="s">
        <v>2687</v>
      </c>
      <c r="E606" s="1" t="s">
        <v>3386</v>
      </c>
      <c r="F606">
        <f t="shared" si="9"/>
        <v>1</v>
      </c>
    </row>
    <row r="607" spans="1:6" hidden="1">
      <c r="A607" s="1" t="s">
        <v>3385</v>
      </c>
      <c r="B607" s="1" t="s">
        <v>1529</v>
      </c>
      <c r="C607" s="1" t="s">
        <v>1530</v>
      </c>
      <c r="D607" s="1" t="s">
        <v>2687</v>
      </c>
      <c r="E607" s="1" t="s">
        <v>3386</v>
      </c>
      <c r="F607">
        <f t="shared" si="9"/>
        <v>1</v>
      </c>
    </row>
    <row r="608" spans="1:6" hidden="1">
      <c r="A608" s="1" t="s">
        <v>3385</v>
      </c>
      <c r="B608" s="1" t="s">
        <v>1531</v>
      </c>
      <c r="C608" s="1" t="s">
        <v>1532</v>
      </c>
      <c r="D608" s="1" t="s">
        <v>2687</v>
      </c>
      <c r="E608" s="1" t="s">
        <v>3386</v>
      </c>
      <c r="F608">
        <f t="shared" si="9"/>
        <v>1</v>
      </c>
    </row>
    <row r="609" spans="1:6" hidden="1">
      <c r="A609" s="1" t="s">
        <v>3385</v>
      </c>
      <c r="B609" s="1" t="s">
        <v>1533</v>
      </c>
      <c r="C609" s="1" t="s">
        <v>1534</v>
      </c>
      <c r="D609" s="1" t="s">
        <v>2687</v>
      </c>
      <c r="E609" s="1" t="s">
        <v>3386</v>
      </c>
      <c r="F609">
        <f t="shared" si="9"/>
        <v>1</v>
      </c>
    </row>
    <row r="610" spans="1:6" hidden="1">
      <c r="A610" s="1" t="s">
        <v>3385</v>
      </c>
      <c r="B610" s="1" t="s">
        <v>1535</v>
      </c>
      <c r="C610" s="1" t="s">
        <v>1536</v>
      </c>
      <c r="D610" s="1" t="s">
        <v>2687</v>
      </c>
      <c r="E610" s="1" t="s">
        <v>3386</v>
      </c>
      <c r="F610">
        <f t="shared" si="9"/>
        <v>1</v>
      </c>
    </row>
    <row r="611" spans="1:6" hidden="1">
      <c r="A611" s="1" t="s">
        <v>3385</v>
      </c>
      <c r="B611" s="1" t="s">
        <v>1537</v>
      </c>
      <c r="C611" s="1" t="s">
        <v>1538</v>
      </c>
      <c r="D611" s="1" t="s">
        <v>2687</v>
      </c>
      <c r="E611" s="1" t="s">
        <v>3386</v>
      </c>
      <c r="F611">
        <f t="shared" si="9"/>
        <v>1</v>
      </c>
    </row>
    <row r="612" spans="1:6" hidden="1">
      <c r="A612" s="1" t="s">
        <v>3385</v>
      </c>
      <c r="B612" s="1" t="s">
        <v>1539</v>
      </c>
      <c r="C612" s="1" t="s">
        <v>1540</v>
      </c>
      <c r="D612" s="1" t="s">
        <v>2687</v>
      </c>
      <c r="E612" s="1" t="s">
        <v>3386</v>
      </c>
      <c r="F612">
        <f t="shared" si="9"/>
        <v>1</v>
      </c>
    </row>
    <row r="613" spans="1:6" hidden="1">
      <c r="A613" s="1" t="s">
        <v>3385</v>
      </c>
      <c r="B613" s="1" t="s">
        <v>1541</v>
      </c>
      <c r="C613" s="1" t="s">
        <v>1542</v>
      </c>
      <c r="D613" s="1" t="s">
        <v>2687</v>
      </c>
      <c r="E613" s="1" t="s">
        <v>3386</v>
      </c>
      <c r="F613">
        <f t="shared" si="9"/>
        <v>1</v>
      </c>
    </row>
    <row r="614" spans="1:6" hidden="1">
      <c r="A614" s="1" t="s">
        <v>3385</v>
      </c>
      <c r="B614" s="1" t="s">
        <v>1543</v>
      </c>
      <c r="C614" s="1" t="s">
        <v>1544</v>
      </c>
      <c r="D614" s="1" t="s">
        <v>2687</v>
      </c>
      <c r="E614" s="1" t="s">
        <v>3386</v>
      </c>
      <c r="F614">
        <f t="shared" si="9"/>
        <v>1</v>
      </c>
    </row>
    <row r="615" spans="1:6" hidden="1">
      <c r="A615" s="1" t="s">
        <v>3385</v>
      </c>
      <c r="B615" s="1" t="s">
        <v>1545</v>
      </c>
      <c r="C615" s="1" t="s">
        <v>1546</v>
      </c>
      <c r="D615" s="1" t="s">
        <v>2687</v>
      </c>
      <c r="E615" s="1" t="s">
        <v>3386</v>
      </c>
      <c r="F615">
        <f t="shared" si="9"/>
        <v>1</v>
      </c>
    </row>
    <row r="616" spans="1:6" hidden="1">
      <c r="A616" s="1" t="s">
        <v>3385</v>
      </c>
      <c r="B616" s="1" t="s">
        <v>1547</v>
      </c>
      <c r="C616" s="1" t="s">
        <v>1548</v>
      </c>
      <c r="D616" s="1" t="s">
        <v>2687</v>
      </c>
      <c r="E616" s="1" t="s">
        <v>3386</v>
      </c>
      <c r="F616">
        <f t="shared" si="9"/>
        <v>1</v>
      </c>
    </row>
    <row r="617" spans="1:6" hidden="1">
      <c r="A617" s="1" t="s">
        <v>3385</v>
      </c>
      <c r="B617" s="1" t="s">
        <v>1549</v>
      </c>
      <c r="C617" s="1" t="s">
        <v>1550</v>
      </c>
      <c r="D617" s="1" t="s">
        <v>2687</v>
      </c>
      <c r="E617" s="1" t="s">
        <v>3386</v>
      </c>
      <c r="F617">
        <f t="shared" si="9"/>
        <v>1</v>
      </c>
    </row>
    <row r="618" spans="1:6" hidden="1">
      <c r="A618" s="1" t="s">
        <v>3385</v>
      </c>
      <c r="B618" s="1" t="s">
        <v>1551</v>
      </c>
      <c r="C618" s="1" t="s">
        <v>1552</v>
      </c>
      <c r="D618" s="1" t="s">
        <v>2687</v>
      </c>
      <c r="E618" s="1" t="s">
        <v>3386</v>
      </c>
      <c r="F618">
        <f t="shared" si="9"/>
        <v>1</v>
      </c>
    </row>
    <row r="619" spans="1:6" hidden="1">
      <c r="A619" s="1" t="s">
        <v>3385</v>
      </c>
      <c r="B619" s="1" t="s">
        <v>1553</v>
      </c>
      <c r="C619" s="1" t="s">
        <v>1554</v>
      </c>
      <c r="D619" s="1" t="s">
        <v>2687</v>
      </c>
      <c r="E619" s="1" t="s">
        <v>3386</v>
      </c>
      <c r="F619">
        <f t="shared" si="9"/>
        <v>1</v>
      </c>
    </row>
    <row r="620" spans="1:6" hidden="1">
      <c r="A620" s="1" t="s">
        <v>3385</v>
      </c>
      <c r="B620" s="1" t="s">
        <v>1555</v>
      </c>
      <c r="C620" s="1" t="s">
        <v>1556</v>
      </c>
      <c r="D620" s="1" t="s">
        <v>2687</v>
      </c>
      <c r="E620" s="1" t="s">
        <v>3386</v>
      </c>
      <c r="F620">
        <f t="shared" si="9"/>
        <v>1</v>
      </c>
    </row>
    <row r="621" spans="1:6" hidden="1">
      <c r="A621" s="1" t="s">
        <v>3385</v>
      </c>
      <c r="B621" s="1" t="s">
        <v>1557</v>
      </c>
      <c r="C621" s="1" t="s">
        <v>1558</v>
      </c>
      <c r="D621" s="1" t="s">
        <v>2687</v>
      </c>
      <c r="E621" s="1" t="s">
        <v>3386</v>
      </c>
      <c r="F621">
        <f t="shared" si="9"/>
        <v>1</v>
      </c>
    </row>
    <row r="622" spans="1:6" hidden="1">
      <c r="A622" s="1" t="s">
        <v>3385</v>
      </c>
      <c r="B622" s="1" t="s">
        <v>1559</v>
      </c>
      <c r="C622" s="1" t="s">
        <v>1560</v>
      </c>
      <c r="D622" s="1" t="s">
        <v>2687</v>
      </c>
      <c r="E622" s="1" t="s">
        <v>3386</v>
      </c>
      <c r="F622">
        <f t="shared" si="9"/>
        <v>1</v>
      </c>
    </row>
    <row r="623" spans="1:6" hidden="1">
      <c r="A623" s="1" t="s">
        <v>3385</v>
      </c>
      <c r="B623" s="1" t="s">
        <v>1561</v>
      </c>
      <c r="C623" s="1" t="s">
        <v>1562</v>
      </c>
      <c r="D623" s="1" t="s">
        <v>2687</v>
      </c>
      <c r="E623" s="1" t="s">
        <v>3386</v>
      </c>
      <c r="F623">
        <f t="shared" si="9"/>
        <v>1</v>
      </c>
    </row>
    <row r="624" spans="1:6" hidden="1">
      <c r="A624" s="1" t="s">
        <v>3385</v>
      </c>
      <c r="B624" s="1" t="s">
        <v>1563</v>
      </c>
      <c r="C624" s="1" t="s">
        <v>1564</v>
      </c>
      <c r="D624" s="1" t="s">
        <v>2687</v>
      </c>
      <c r="E624" s="1" t="s">
        <v>3386</v>
      </c>
      <c r="F624">
        <f t="shared" si="9"/>
        <v>1</v>
      </c>
    </row>
    <row r="625" spans="1:6" hidden="1">
      <c r="A625" s="1" t="s">
        <v>3385</v>
      </c>
      <c r="B625" s="1" t="s">
        <v>1565</v>
      </c>
      <c r="C625" s="1" t="s">
        <v>1566</v>
      </c>
      <c r="D625" s="1" t="s">
        <v>2687</v>
      </c>
      <c r="E625" s="1" t="s">
        <v>3386</v>
      </c>
      <c r="F625">
        <f t="shared" si="9"/>
        <v>1</v>
      </c>
    </row>
    <row r="626" spans="1:6" hidden="1">
      <c r="A626" s="1" t="s">
        <v>3385</v>
      </c>
      <c r="B626" s="1" t="s">
        <v>1567</v>
      </c>
      <c r="C626" s="1" t="s">
        <v>1568</v>
      </c>
      <c r="D626" s="1" t="s">
        <v>2687</v>
      </c>
      <c r="E626" s="1" t="s">
        <v>3386</v>
      </c>
      <c r="F626">
        <f t="shared" si="9"/>
        <v>1</v>
      </c>
    </row>
    <row r="627" spans="1:6" hidden="1">
      <c r="A627" s="1" t="s">
        <v>3385</v>
      </c>
      <c r="B627" s="1" t="s">
        <v>1569</v>
      </c>
      <c r="C627" s="1" t="s">
        <v>1570</v>
      </c>
      <c r="D627" s="1" t="s">
        <v>2687</v>
      </c>
      <c r="E627" s="1" t="s">
        <v>3386</v>
      </c>
      <c r="F627">
        <f t="shared" si="9"/>
        <v>1</v>
      </c>
    </row>
    <row r="628" spans="1:6" hidden="1">
      <c r="A628" s="1" t="s">
        <v>3385</v>
      </c>
      <c r="B628" s="1" t="s">
        <v>1571</v>
      </c>
      <c r="C628" s="1" t="s">
        <v>1572</v>
      </c>
      <c r="D628" s="1" t="s">
        <v>2687</v>
      </c>
      <c r="E628" s="1" t="s">
        <v>3386</v>
      </c>
      <c r="F628">
        <f t="shared" si="9"/>
        <v>1</v>
      </c>
    </row>
    <row r="629" spans="1:6" hidden="1">
      <c r="A629" s="1" t="s">
        <v>3385</v>
      </c>
      <c r="B629" s="1" t="s">
        <v>1573</v>
      </c>
      <c r="C629" s="1" t="s">
        <v>1574</v>
      </c>
      <c r="D629" s="1" t="s">
        <v>2687</v>
      </c>
      <c r="E629" s="1" t="s">
        <v>3386</v>
      </c>
      <c r="F629">
        <f t="shared" si="9"/>
        <v>1</v>
      </c>
    </row>
    <row r="630" spans="1:6" hidden="1">
      <c r="A630" s="1" t="s">
        <v>3385</v>
      </c>
      <c r="B630" s="1" t="s">
        <v>1575</v>
      </c>
      <c r="C630" s="1" t="s">
        <v>1576</v>
      </c>
      <c r="D630" s="1" t="s">
        <v>2687</v>
      </c>
      <c r="E630" s="1" t="s">
        <v>3386</v>
      </c>
      <c r="F630">
        <f t="shared" si="9"/>
        <v>1</v>
      </c>
    </row>
    <row r="631" spans="1:6" hidden="1">
      <c r="A631" s="1" t="s">
        <v>3385</v>
      </c>
      <c r="B631" s="1" t="s">
        <v>1577</v>
      </c>
      <c r="C631" s="1" t="s">
        <v>1578</v>
      </c>
      <c r="D631" s="1" t="s">
        <v>2687</v>
      </c>
      <c r="E631" s="1" t="s">
        <v>3386</v>
      </c>
      <c r="F631">
        <f t="shared" si="9"/>
        <v>1</v>
      </c>
    </row>
    <row r="632" spans="1:6" hidden="1">
      <c r="A632" s="1" t="s">
        <v>3385</v>
      </c>
      <c r="B632" t="s">
        <v>1579</v>
      </c>
      <c r="C632" t="s">
        <v>1580</v>
      </c>
      <c r="D632" s="1" t="s">
        <v>2687</v>
      </c>
      <c r="E632" s="1" t="s">
        <v>3386</v>
      </c>
      <c r="F632">
        <f t="shared" si="9"/>
        <v>1</v>
      </c>
    </row>
    <row r="633" spans="1:6" hidden="1">
      <c r="A633" s="1" t="s">
        <v>3385</v>
      </c>
      <c r="B633" s="1" t="s">
        <v>1581</v>
      </c>
      <c r="C633" s="1" t="s">
        <v>1582</v>
      </c>
      <c r="D633" s="1" t="s">
        <v>2687</v>
      </c>
      <c r="E633" s="1" t="s">
        <v>3386</v>
      </c>
      <c r="F633">
        <f t="shared" si="9"/>
        <v>1</v>
      </c>
    </row>
    <row r="634" spans="1:6" hidden="1">
      <c r="A634" s="1" t="s">
        <v>3385</v>
      </c>
      <c r="B634" s="1" t="s">
        <v>1583</v>
      </c>
      <c r="C634" s="1" t="s">
        <v>1584</v>
      </c>
      <c r="D634" s="1" t="s">
        <v>2687</v>
      </c>
      <c r="E634" s="1" t="s">
        <v>3386</v>
      </c>
      <c r="F634">
        <f t="shared" si="9"/>
        <v>1</v>
      </c>
    </row>
    <row r="635" spans="1:6" hidden="1">
      <c r="A635" s="1" t="s">
        <v>3385</v>
      </c>
      <c r="B635" s="1" t="s">
        <v>1585</v>
      </c>
      <c r="C635" s="1" t="s">
        <v>1586</v>
      </c>
      <c r="D635" s="1" t="s">
        <v>2687</v>
      </c>
      <c r="E635" s="1" t="s">
        <v>3386</v>
      </c>
      <c r="F635">
        <f t="shared" si="9"/>
        <v>1</v>
      </c>
    </row>
    <row r="636" spans="1:6" hidden="1">
      <c r="A636" s="1" t="s">
        <v>3385</v>
      </c>
      <c r="B636" s="1" t="s">
        <v>1587</v>
      </c>
      <c r="C636" s="1" t="s">
        <v>1588</v>
      </c>
      <c r="D636" s="1" t="s">
        <v>2687</v>
      </c>
      <c r="E636" s="1" t="s">
        <v>3386</v>
      </c>
      <c r="F636">
        <f t="shared" si="9"/>
        <v>1</v>
      </c>
    </row>
    <row r="637" spans="1:6" hidden="1">
      <c r="A637" s="1" t="s">
        <v>3385</v>
      </c>
      <c r="B637" s="1" t="s">
        <v>1589</v>
      </c>
      <c r="C637" s="1" t="s">
        <v>1590</v>
      </c>
      <c r="D637" s="1" t="s">
        <v>2687</v>
      </c>
      <c r="E637" s="1" t="s">
        <v>3386</v>
      </c>
      <c r="F637">
        <f t="shared" si="9"/>
        <v>1</v>
      </c>
    </row>
    <row r="638" spans="1:6" hidden="1">
      <c r="A638" s="1" t="s">
        <v>3385</v>
      </c>
      <c r="B638" s="1" t="s">
        <v>1591</v>
      </c>
      <c r="C638" s="1" t="s">
        <v>1592</v>
      </c>
      <c r="D638" s="1" t="s">
        <v>2687</v>
      </c>
      <c r="E638" s="1" t="s">
        <v>3386</v>
      </c>
      <c r="F638">
        <f t="shared" si="9"/>
        <v>1</v>
      </c>
    </row>
    <row r="639" spans="1:6" hidden="1">
      <c r="A639" s="1" t="s">
        <v>3385</v>
      </c>
      <c r="B639" s="1" t="s">
        <v>1593</v>
      </c>
      <c r="C639" s="1" t="s">
        <v>1594</v>
      </c>
      <c r="D639" s="1" t="s">
        <v>2687</v>
      </c>
      <c r="E639" s="1" t="s">
        <v>3386</v>
      </c>
      <c r="F639">
        <f t="shared" si="9"/>
        <v>1</v>
      </c>
    </row>
    <row r="640" spans="1:6" hidden="1">
      <c r="A640" s="1" t="s">
        <v>3385</v>
      </c>
      <c r="B640" s="1" t="s">
        <v>1595</v>
      </c>
      <c r="C640" s="1" t="s">
        <v>1596</v>
      </c>
      <c r="D640" s="1" t="s">
        <v>2687</v>
      </c>
      <c r="E640" s="1" t="s">
        <v>3386</v>
      </c>
      <c r="F640">
        <f t="shared" si="9"/>
        <v>1</v>
      </c>
    </row>
    <row r="641" spans="1:10" hidden="1">
      <c r="A641" s="1" t="s">
        <v>3385</v>
      </c>
      <c r="B641" s="1" t="s">
        <v>1597</v>
      </c>
      <c r="C641" s="1" t="s">
        <v>1598</v>
      </c>
      <c r="D641" s="1" t="s">
        <v>2687</v>
      </c>
      <c r="E641" s="1" t="s">
        <v>3386</v>
      </c>
      <c r="F641">
        <f t="shared" si="9"/>
        <v>1</v>
      </c>
    </row>
    <row r="642" spans="1:10" hidden="1">
      <c r="A642" s="1" t="s">
        <v>3385</v>
      </c>
      <c r="B642" s="1" t="s">
        <v>1599</v>
      </c>
      <c r="C642" s="1" t="s">
        <v>1600</v>
      </c>
      <c r="D642" s="1" t="s">
        <v>2687</v>
      </c>
      <c r="E642" s="1" t="s">
        <v>3386</v>
      </c>
      <c r="F642">
        <f t="shared" ref="F642:F705" si="10">COUNTIF(C:C,C642)</f>
        <v>1</v>
      </c>
    </row>
    <row r="643" spans="1:10" hidden="1">
      <c r="A643" s="1" t="s">
        <v>3385</v>
      </c>
      <c r="B643" s="1" t="s">
        <v>1601</v>
      </c>
      <c r="C643" s="1" t="s">
        <v>1602</v>
      </c>
      <c r="D643" s="1" t="s">
        <v>2687</v>
      </c>
      <c r="E643" s="1" t="s">
        <v>3386</v>
      </c>
      <c r="F643">
        <f t="shared" si="10"/>
        <v>1</v>
      </c>
    </row>
    <row r="644" spans="1:10" hidden="1">
      <c r="A644" s="1" t="s">
        <v>3385</v>
      </c>
      <c r="B644" s="1" t="s">
        <v>1603</v>
      </c>
      <c r="C644" s="1" t="s">
        <v>1604</v>
      </c>
      <c r="D644" s="1" t="s">
        <v>2687</v>
      </c>
      <c r="E644" s="1" t="s">
        <v>3386</v>
      </c>
      <c r="F644">
        <f t="shared" si="10"/>
        <v>1</v>
      </c>
    </row>
    <row r="645" spans="1:10" hidden="1">
      <c r="A645" s="1" t="s">
        <v>3385</v>
      </c>
      <c r="B645" s="1" t="s">
        <v>1605</v>
      </c>
      <c r="C645" s="1" t="s">
        <v>1606</v>
      </c>
      <c r="D645" s="1" t="s">
        <v>2687</v>
      </c>
      <c r="E645" s="1" t="s">
        <v>3386</v>
      </c>
      <c r="F645">
        <f t="shared" si="10"/>
        <v>1</v>
      </c>
    </row>
    <row r="646" spans="1:10" hidden="1">
      <c r="A646" s="1" t="s">
        <v>3385</v>
      </c>
      <c r="B646" s="1" t="s">
        <v>1607</v>
      </c>
      <c r="C646" s="1" t="s">
        <v>1608</v>
      </c>
      <c r="D646" s="1" t="s">
        <v>2687</v>
      </c>
      <c r="E646" s="1" t="s">
        <v>3386</v>
      </c>
      <c r="F646">
        <f t="shared" si="10"/>
        <v>1</v>
      </c>
    </row>
    <row r="647" spans="1:10" hidden="1">
      <c r="A647" s="1" t="s">
        <v>3385</v>
      </c>
      <c r="B647" s="1" t="s">
        <v>1609</v>
      </c>
      <c r="C647" s="1" t="s">
        <v>1610</v>
      </c>
      <c r="D647" s="1" t="s">
        <v>2687</v>
      </c>
      <c r="E647" s="1" t="s">
        <v>3386</v>
      </c>
      <c r="F647">
        <f t="shared" si="10"/>
        <v>1</v>
      </c>
    </row>
    <row r="648" spans="1:10" hidden="1">
      <c r="A648" s="1" t="s">
        <v>3385</v>
      </c>
      <c r="B648" s="1" t="s">
        <v>1611</v>
      </c>
      <c r="C648" s="1" t="s">
        <v>1612</v>
      </c>
      <c r="D648" s="1" t="s">
        <v>2687</v>
      </c>
      <c r="E648" s="1" t="s">
        <v>3386</v>
      </c>
      <c r="F648">
        <f t="shared" si="10"/>
        <v>1</v>
      </c>
    </row>
    <row r="649" spans="1:10" hidden="1">
      <c r="A649" s="1" t="s">
        <v>3385</v>
      </c>
      <c r="B649" s="1" t="s">
        <v>1613</v>
      </c>
      <c r="C649" s="1" t="s">
        <v>1614</v>
      </c>
      <c r="D649" s="1" t="s">
        <v>2687</v>
      </c>
      <c r="E649" s="1" t="s">
        <v>3386</v>
      </c>
      <c r="F649">
        <f t="shared" si="10"/>
        <v>1</v>
      </c>
    </row>
    <row r="650" spans="1:10" hidden="1">
      <c r="A650" s="1" t="s">
        <v>3385</v>
      </c>
      <c r="B650" s="1" t="s">
        <v>1615</v>
      </c>
      <c r="C650" s="1" t="s">
        <v>1616</v>
      </c>
      <c r="D650" s="1" t="s">
        <v>2687</v>
      </c>
      <c r="E650" s="1" t="s">
        <v>3386</v>
      </c>
      <c r="F650">
        <f t="shared" si="10"/>
        <v>1</v>
      </c>
    </row>
    <row r="651" spans="1:10" hidden="1">
      <c r="A651" s="1" t="s">
        <v>3385</v>
      </c>
      <c r="B651" s="1" t="s">
        <v>1617</v>
      </c>
      <c r="C651" s="1" t="s">
        <v>1618</v>
      </c>
      <c r="D651" s="1" t="s">
        <v>2687</v>
      </c>
      <c r="E651" s="1" t="s">
        <v>3386</v>
      </c>
      <c r="F651">
        <f t="shared" si="10"/>
        <v>1</v>
      </c>
    </row>
    <row r="652" spans="1:10" hidden="1">
      <c r="A652" s="1" t="s">
        <v>3385</v>
      </c>
      <c r="B652" t="s">
        <v>1619</v>
      </c>
      <c r="C652" t="s">
        <v>1620</v>
      </c>
      <c r="D652" s="1" t="s">
        <v>2687</v>
      </c>
      <c r="E652" s="1" t="s">
        <v>3386</v>
      </c>
      <c r="F652">
        <f t="shared" si="10"/>
        <v>1</v>
      </c>
    </row>
    <row r="653" spans="1:10" hidden="1">
      <c r="A653" s="1" t="s">
        <v>3385</v>
      </c>
      <c r="B653" s="1" t="s">
        <v>1621</v>
      </c>
      <c r="C653" s="1" t="s">
        <v>1622</v>
      </c>
      <c r="D653" s="1" t="s">
        <v>2687</v>
      </c>
      <c r="E653" s="1" t="s">
        <v>3386</v>
      </c>
      <c r="F653">
        <f t="shared" si="10"/>
        <v>1</v>
      </c>
    </row>
    <row r="654" spans="1:10" hidden="1">
      <c r="A654" s="1" t="s">
        <v>3385</v>
      </c>
      <c r="B654" s="1" t="s">
        <v>1623</v>
      </c>
      <c r="C654" s="1" t="s">
        <v>1624</v>
      </c>
      <c r="D654" s="1" t="s">
        <v>2687</v>
      </c>
      <c r="E654" s="1" t="s">
        <v>3386</v>
      </c>
      <c r="F654">
        <f t="shared" si="10"/>
        <v>1</v>
      </c>
    </row>
    <row r="655" spans="1:10">
      <c r="A655" s="1" t="s">
        <v>3385</v>
      </c>
      <c r="B655" s="1" t="s">
        <v>2876</v>
      </c>
      <c r="C655" s="1" t="s">
        <v>956</v>
      </c>
      <c r="D655" s="1" t="s">
        <v>2687</v>
      </c>
      <c r="E655" s="1" t="s">
        <v>3386</v>
      </c>
      <c r="F655">
        <f t="shared" si="10"/>
        <v>2</v>
      </c>
      <c r="G655">
        <v>1</v>
      </c>
      <c r="J655">
        <v>1</v>
      </c>
    </row>
    <row r="656" spans="1:10" hidden="1">
      <c r="A656" s="1" t="s">
        <v>587</v>
      </c>
      <c r="B656" s="1" t="s">
        <v>955</v>
      </c>
      <c r="C656" s="1" t="s">
        <v>956</v>
      </c>
      <c r="D656" s="1" t="s">
        <v>2687</v>
      </c>
      <c r="E656" s="1" t="s">
        <v>3389</v>
      </c>
      <c r="F656">
        <f t="shared" si="10"/>
        <v>2</v>
      </c>
    </row>
    <row r="657" spans="1:10">
      <c r="A657" s="1" t="s">
        <v>3385</v>
      </c>
      <c r="B657" s="1" t="s">
        <v>2877</v>
      </c>
      <c r="C657" s="1" t="s">
        <v>958</v>
      </c>
      <c r="D657" s="1" t="s">
        <v>2687</v>
      </c>
      <c r="E657" s="1" t="s">
        <v>3386</v>
      </c>
      <c r="F657">
        <f t="shared" si="10"/>
        <v>2</v>
      </c>
      <c r="G657">
        <v>1</v>
      </c>
      <c r="J657">
        <v>1</v>
      </c>
    </row>
    <row r="658" spans="1:10" hidden="1">
      <c r="A658" s="1" t="s">
        <v>587</v>
      </c>
      <c r="B658" s="1" t="s">
        <v>957</v>
      </c>
      <c r="C658" s="1" t="s">
        <v>958</v>
      </c>
      <c r="D658" s="1" t="s">
        <v>2687</v>
      </c>
      <c r="E658" s="1" t="s">
        <v>3389</v>
      </c>
      <c r="F658">
        <f t="shared" si="10"/>
        <v>2</v>
      </c>
    </row>
    <row r="659" spans="1:10">
      <c r="A659" s="1" t="s">
        <v>3385</v>
      </c>
      <c r="B659" s="1" t="s">
        <v>2878</v>
      </c>
      <c r="C659" s="1" t="s">
        <v>960</v>
      </c>
      <c r="D659" s="1" t="s">
        <v>2687</v>
      </c>
      <c r="E659" s="1" t="s">
        <v>3386</v>
      </c>
      <c r="F659">
        <f t="shared" si="10"/>
        <v>2</v>
      </c>
      <c r="G659">
        <v>1</v>
      </c>
      <c r="J659">
        <v>1</v>
      </c>
    </row>
    <row r="660" spans="1:10" hidden="1">
      <c r="A660" s="1" t="s">
        <v>587</v>
      </c>
      <c r="B660" t="s">
        <v>959</v>
      </c>
      <c r="C660" t="s">
        <v>960</v>
      </c>
      <c r="D660" s="1" t="s">
        <v>2687</v>
      </c>
      <c r="E660" s="1" t="s">
        <v>3389</v>
      </c>
      <c r="F660">
        <f t="shared" si="10"/>
        <v>2</v>
      </c>
    </row>
    <row r="661" spans="1:10">
      <c r="A661" s="1" t="s">
        <v>3385</v>
      </c>
      <c r="B661" s="1" t="s">
        <v>2879</v>
      </c>
      <c r="C661" s="1" t="s">
        <v>962</v>
      </c>
      <c r="D661" s="1" t="s">
        <v>2687</v>
      </c>
      <c r="E661" s="1" t="s">
        <v>3386</v>
      </c>
      <c r="F661">
        <f t="shared" si="10"/>
        <v>2</v>
      </c>
      <c r="G661">
        <v>1</v>
      </c>
      <c r="J661">
        <v>1</v>
      </c>
    </row>
    <row r="662" spans="1:10" hidden="1">
      <c r="A662" t="s">
        <v>587</v>
      </c>
      <c r="B662" t="s">
        <v>961</v>
      </c>
      <c r="C662" t="s">
        <v>962</v>
      </c>
      <c r="D662" s="1" t="s">
        <v>2687</v>
      </c>
      <c r="E662" s="1" t="s">
        <v>3389</v>
      </c>
      <c r="F662">
        <f t="shared" si="10"/>
        <v>2</v>
      </c>
    </row>
    <row r="663" spans="1:10" hidden="1">
      <c r="A663" s="1" t="s">
        <v>3385</v>
      </c>
      <c r="B663" s="1" t="s">
        <v>1635</v>
      </c>
      <c r="C663" s="1" t="s">
        <v>1636</v>
      </c>
      <c r="D663" s="1" t="s">
        <v>2687</v>
      </c>
      <c r="E663" s="1" t="s">
        <v>3386</v>
      </c>
      <c r="F663">
        <f t="shared" si="10"/>
        <v>1</v>
      </c>
    </row>
    <row r="664" spans="1:10" hidden="1">
      <c r="A664" s="1" t="s">
        <v>587</v>
      </c>
      <c r="B664" s="1" t="s">
        <v>3448</v>
      </c>
      <c r="C664" s="1" t="s">
        <v>3449</v>
      </c>
      <c r="D664" s="1" t="s">
        <v>3453</v>
      </c>
      <c r="E664" s="1" t="s">
        <v>3452</v>
      </c>
      <c r="F664">
        <f t="shared" si="10"/>
        <v>2</v>
      </c>
    </row>
    <row r="665" spans="1:10">
      <c r="A665" s="1" t="s">
        <v>587</v>
      </c>
      <c r="B665" s="1" t="s">
        <v>3455</v>
      </c>
      <c r="C665" s="1" t="s">
        <v>3449</v>
      </c>
      <c r="D665" s="1" t="s">
        <v>3453</v>
      </c>
      <c r="E665" t="s">
        <v>3462</v>
      </c>
      <c r="F665">
        <f t="shared" si="10"/>
        <v>2</v>
      </c>
      <c r="G665">
        <v>1</v>
      </c>
      <c r="J665">
        <v>1</v>
      </c>
    </row>
    <row r="666" spans="1:10">
      <c r="A666" s="1" t="s">
        <v>3385</v>
      </c>
      <c r="B666" t="s">
        <v>2941</v>
      </c>
      <c r="C666" t="s">
        <v>1098</v>
      </c>
      <c r="D666" s="1" t="s">
        <v>2687</v>
      </c>
      <c r="E666" s="1" t="s">
        <v>3386</v>
      </c>
      <c r="F666">
        <f t="shared" si="10"/>
        <v>2</v>
      </c>
      <c r="G666">
        <v>1</v>
      </c>
      <c r="J666">
        <v>1</v>
      </c>
    </row>
    <row r="667" spans="1:10" hidden="1">
      <c r="A667" s="1" t="s">
        <v>587</v>
      </c>
      <c r="B667" s="1" t="s">
        <v>1097</v>
      </c>
      <c r="C667" s="1" t="s">
        <v>1098</v>
      </c>
      <c r="D667" s="1" t="s">
        <v>2687</v>
      </c>
      <c r="E667" s="1" t="s">
        <v>3389</v>
      </c>
      <c r="F667">
        <f t="shared" si="10"/>
        <v>2</v>
      </c>
    </row>
    <row r="668" spans="1:10" hidden="1">
      <c r="A668" s="1" t="s">
        <v>3385</v>
      </c>
      <c r="B668" t="s">
        <v>2940</v>
      </c>
      <c r="C668" t="s">
        <v>313</v>
      </c>
      <c r="D668" s="1" t="s">
        <v>2687</v>
      </c>
      <c r="E668" s="1" t="s">
        <v>3386</v>
      </c>
      <c r="F668">
        <f t="shared" si="10"/>
        <v>1</v>
      </c>
    </row>
    <row r="669" spans="1:10" hidden="1">
      <c r="A669" s="1" t="s">
        <v>3385</v>
      </c>
      <c r="B669" t="s">
        <v>1695</v>
      </c>
      <c r="C669" t="s">
        <v>1696</v>
      </c>
      <c r="D669" s="1" t="s">
        <v>2687</v>
      </c>
      <c r="E669" s="1" t="s">
        <v>3386</v>
      </c>
      <c r="F669">
        <f t="shared" si="10"/>
        <v>1</v>
      </c>
    </row>
    <row r="670" spans="1:10">
      <c r="A670" s="1" t="s">
        <v>3385</v>
      </c>
      <c r="B670" s="1" t="s">
        <v>2880</v>
      </c>
      <c r="C670" s="1" t="s">
        <v>964</v>
      </c>
      <c r="D670" s="1" t="s">
        <v>2687</v>
      </c>
      <c r="E670" s="1" t="s">
        <v>3386</v>
      </c>
      <c r="F670">
        <f t="shared" si="10"/>
        <v>2</v>
      </c>
      <c r="G670">
        <v>1</v>
      </c>
      <c r="J670">
        <v>1</v>
      </c>
    </row>
    <row r="671" spans="1:10" hidden="1">
      <c r="A671" s="1" t="s">
        <v>587</v>
      </c>
      <c r="B671" t="s">
        <v>963</v>
      </c>
      <c r="C671" t="s">
        <v>964</v>
      </c>
      <c r="D671" s="1" t="s">
        <v>2687</v>
      </c>
      <c r="E671" s="1" t="s">
        <v>3389</v>
      </c>
      <c r="F671">
        <f t="shared" si="10"/>
        <v>2</v>
      </c>
    </row>
    <row r="672" spans="1:10">
      <c r="A672" s="1" t="s">
        <v>3385</v>
      </c>
      <c r="B672" s="1" t="s">
        <v>2881</v>
      </c>
      <c r="C672" s="1" t="s">
        <v>966</v>
      </c>
      <c r="D672" s="1" t="s">
        <v>2687</v>
      </c>
      <c r="E672" s="1" t="s">
        <v>3386</v>
      </c>
      <c r="F672">
        <f t="shared" si="10"/>
        <v>2</v>
      </c>
      <c r="G672">
        <v>1</v>
      </c>
      <c r="J672">
        <v>1</v>
      </c>
    </row>
    <row r="673" spans="1:10" hidden="1">
      <c r="A673" s="1" t="s">
        <v>587</v>
      </c>
      <c r="B673" t="s">
        <v>965</v>
      </c>
      <c r="C673" t="s">
        <v>966</v>
      </c>
      <c r="D673" s="1" t="s">
        <v>2687</v>
      </c>
      <c r="E673" s="1" t="s">
        <v>3389</v>
      </c>
      <c r="F673">
        <f t="shared" si="10"/>
        <v>2</v>
      </c>
    </row>
    <row r="674" spans="1:10">
      <c r="A674" s="1" t="s">
        <v>3385</v>
      </c>
      <c r="B674" s="1" t="s">
        <v>2882</v>
      </c>
      <c r="C674" s="1" t="s">
        <v>968</v>
      </c>
      <c r="D674" s="1" t="s">
        <v>2687</v>
      </c>
      <c r="E674" s="1" t="s">
        <v>3386</v>
      </c>
      <c r="F674">
        <f t="shared" si="10"/>
        <v>2</v>
      </c>
      <c r="G674">
        <v>1</v>
      </c>
      <c r="J674">
        <v>1</v>
      </c>
    </row>
    <row r="675" spans="1:10" hidden="1">
      <c r="A675" s="1" t="s">
        <v>587</v>
      </c>
      <c r="B675" s="1" t="s">
        <v>967</v>
      </c>
      <c r="C675" s="1" t="s">
        <v>968</v>
      </c>
      <c r="D675" s="1" t="s">
        <v>2687</v>
      </c>
      <c r="E675" s="1" t="s">
        <v>3389</v>
      </c>
      <c r="F675">
        <f t="shared" si="10"/>
        <v>2</v>
      </c>
    </row>
    <row r="676" spans="1:10" hidden="1">
      <c r="A676" s="1" t="s">
        <v>3385</v>
      </c>
      <c r="B676" s="1" t="s">
        <v>1631</v>
      </c>
      <c r="C676" s="1" t="s">
        <v>1632</v>
      </c>
      <c r="D676" s="1" t="s">
        <v>2687</v>
      </c>
      <c r="E676" s="1" t="s">
        <v>3386</v>
      </c>
      <c r="F676">
        <f t="shared" si="10"/>
        <v>1</v>
      </c>
    </row>
    <row r="677" spans="1:10" hidden="1">
      <c r="A677" s="1" t="s">
        <v>3385</v>
      </c>
      <c r="B677" s="1" t="s">
        <v>1633</v>
      </c>
      <c r="C677" s="1" t="s">
        <v>1634</v>
      </c>
      <c r="D677" s="1" t="s">
        <v>2687</v>
      </c>
      <c r="E677" s="1" t="s">
        <v>3386</v>
      </c>
      <c r="F677">
        <f t="shared" si="10"/>
        <v>1</v>
      </c>
    </row>
    <row r="678" spans="1:10">
      <c r="A678" s="1" t="s">
        <v>3385</v>
      </c>
      <c r="B678" s="1" t="s">
        <v>2884</v>
      </c>
      <c r="C678" s="1" t="s">
        <v>973</v>
      </c>
      <c r="D678" s="1" t="s">
        <v>2687</v>
      </c>
      <c r="E678" s="1" t="s">
        <v>3386</v>
      </c>
      <c r="F678">
        <f t="shared" si="10"/>
        <v>2</v>
      </c>
      <c r="G678">
        <v>1</v>
      </c>
      <c r="J678">
        <v>1</v>
      </c>
    </row>
    <row r="679" spans="1:10" hidden="1">
      <c r="A679" s="1" t="s">
        <v>587</v>
      </c>
      <c r="B679" s="1" t="s">
        <v>972</v>
      </c>
      <c r="C679" s="1" t="s">
        <v>973</v>
      </c>
      <c r="D679" s="1" t="s">
        <v>2687</v>
      </c>
      <c r="E679" s="1" t="s">
        <v>3389</v>
      </c>
      <c r="F679">
        <f t="shared" si="10"/>
        <v>2</v>
      </c>
    </row>
    <row r="680" spans="1:10">
      <c r="A680" s="1" t="s">
        <v>3385</v>
      </c>
      <c r="B680" s="1" t="s">
        <v>2885</v>
      </c>
      <c r="C680" s="1" t="s">
        <v>975</v>
      </c>
      <c r="D680" s="1" t="s">
        <v>2687</v>
      </c>
      <c r="E680" s="1" t="s">
        <v>3386</v>
      </c>
      <c r="F680">
        <f t="shared" si="10"/>
        <v>2</v>
      </c>
      <c r="G680">
        <v>1</v>
      </c>
      <c r="J680">
        <v>1</v>
      </c>
    </row>
    <row r="681" spans="1:10" hidden="1">
      <c r="A681" s="1" t="s">
        <v>587</v>
      </c>
      <c r="B681" s="1" t="s">
        <v>974</v>
      </c>
      <c r="C681" s="1" t="s">
        <v>975</v>
      </c>
      <c r="D681" s="1" t="s">
        <v>2687</v>
      </c>
      <c r="E681" s="1" t="s">
        <v>3389</v>
      </c>
      <c r="F681">
        <f t="shared" si="10"/>
        <v>2</v>
      </c>
    </row>
    <row r="682" spans="1:10">
      <c r="A682" s="1" t="s">
        <v>3385</v>
      </c>
      <c r="B682" s="1" t="s">
        <v>2883</v>
      </c>
      <c r="C682" s="1" t="s">
        <v>970</v>
      </c>
      <c r="D682" s="1" t="s">
        <v>2687</v>
      </c>
      <c r="E682" s="1" t="s">
        <v>3386</v>
      </c>
      <c r="F682">
        <f t="shared" si="10"/>
        <v>3</v>
      </c>
      <c r="G682">
        <v>1</v>
      </c>
      <c r="J682">
        <v>1</v>
      </c>
    </row>
    <row r="683" spans="1:10" hidden="1">
      <c r="A683" t="s">
        <v>587</v>
      </c>
      <c r="B683" t="s">
        <v>969</v>
      </c>
      <c r="C683" t="s">
        <v>970</v>
      </c>
      <c r="D683" s="1" t="s">
        <v>2687</v>
      </c>
      <c r="E683" s="1" t="s">
        <v>3389</v>
      </c>
      <c r="F683">
        <f t="shared" si="10"/>
        <v>3</v>
      </c>
    </row>
    <row r="684" spans="1:10" hidden="1">
      <c r="A684" t="s">
        <v>587</v>
      </c>
      <c r="B684" t="s">
        <v>971</v>
      </c>
      <c r="C684" t="s">
        <v>970</v>
      </c>
      <c r="D684" s="1" t="s">
        <v>2687</v>
      </c>
      <c r="E684" s="1" t="s">
        <v>3389</v>
      </c>
      <c r="F684">
        <f t="shared" si="10"/>
        <v>3</v>
      </c>
    </row>
    <row r="685" spans="1:10">
      <c r="A685" s="1" t="s">
        <v>3385</v>
      </c>
      <c r="B685" s="1" t="s">
        <v>2886</v>
      </c>
      <c r="C685" s="1" t="s">
        <v>977</v>
      </c>
      <c r="D685" s="1" t="s">
        <v>2687</v>
      </c>
      <c r="E685" s="1" t="s">
        <v>3386</v>
      </c>
      <c r="F685">
        <f t="shared" si="10"/>
        <v>2</v>
      </c>
      <c r="G685">
        <v>1</v>
      </c>
      <c r="J685">
        <v>1</v>
      </c>
    </row>
    <row r="686" spans="1:10" hidden="1">
      <c r="A686" s="1" t="s">
        <v>587</v>
      </c>
      <c r="B686" t="s">
        <v>976</v>
      </c>
      <c r="C686" t="s">
        <v>977</v>
      </c>
      <c r="D686" s="1" t="s">
        <v>2687</v>
      </c>
      <c r="E686" s="1" t="s">
        <v>3389</v>
      </c>
      <c r="F686">
        <f t="shared" si="10"/>
        <v>2</v>
      </c>
    </row>
    <row r="687" spans="1:10">
      <c r="A687" s="1" t="s">
        <v>3385</v>
      </c>
      <c r="B687" s="1" t="s">
        <v>2887</v>
      </c>
      <c r="C687" s="1" t="s">
        <v>979</v>
      </c>
      <c r="D687" s="1" t="s">
        <v>2687</v>
      </c>
      <c r="E687" s="1" t="s">
        <v>3386</v>
      </c>
      <c r="F687">
        <f t="shared" si="10"/>
        <v>4</v>
      </c>
      <c r="G687">
        <v>1</v>
      </c>
      <c r="J687">
        <v>1</v>
      </c>
    </row>
    <row r="688" spans="1:10" hidden="1">
      <c r="A688" s="1" t="s">
        <v>587</v>
      </c>
      <c r="B688" s="1" t="s">
        <v>980</v>
      </c>
      <c r="C688" s="1" t="s">
        <v>979</v>
      </c>
      <c r="D688" s="1" t="s">
        <v>2687</v>
      </c>
      <c r="E688" s="1" t="s">
        <v>3389</v>
      </c>
      <c r="F688">
        <f t="shared" si="10"/>
        <v>4</v>
      </c>
    </row>
    <row r="689" spans="1:10" hidden="1">
      <c r="A689" s="1" t="s">
        <v>587</v>
      </c>
      <c r="B689" t="s">
        <v>978</v>
      </c>
      <c r="C689" t="s">
        <v>979</v>
      </c>
      <c r="D689" s="1" t="s">
        <v>2687</v>
      </c>
      <c r="E689" s="1" t="s">
        <v>3389</v>
      </c>
      <c r="F689">
        <f t="shared" si="10"/>
        <v>4</v>
      </c>
    </row>
    <row r="690" spans="1:10" hidden="1">
      <c r="A690" s="1" t="s">
        <v>587</v>
      </c>
      <c r="B690" t="s">
        <v>981</v>
      </c>
      <c r="C690" t="s">
        <v>979</v>
      </c>
      <c r="D690" s="1" t="s">
        <v>2687</v>
      </c>
      <c r="E690" s="1" t="s">
        <v>3389</v>
      </c>
      <c r="F690">
        <f t="shared" si="10"/>
        <v>4</v>
      </c>
    </row>
    <row r="691" spans="1:10" hidden="1">
      <c r="A691" s="1" t="s">
        <v>3385</v>
      </c>
      <c r="B691" s="1" t="s">
        <v>1639</v>
      </c>
      <c r="C691" s="1" t="s">
        <v>1640</v>
      </c>
      <c r="D691" s="1" t="s">
        <v>2687</v>
      </c>
      <c r="E691" s="1" t="s">
        <v>3386</v>
      </c>
      <c r="F691">
        <f t="shared" si="10"/>
        <v>1</v>
      </c>
    </row>
    <row r="692" spans="1:10">
      <c r="A692" s="1" t="s">
        <v>3385</v>
      </c>
      <c r="B692" s="1" t="s">
        <v>2906</v>
      </c>
      <c r="C692" s="1" t="s">
        <v>1024</v>
      </c>
      <c r="D692" s="1" t="s">
        <v>2687</v>
      </c>
      <c r="E692" s="1" t="s">
        <v>3386</v>
      </c>
      <c r="F692">
        <f t="shared" si="10"/>
        <v>2</v>
      </c>
      <c r="G692">
        <v>1</v>
      </c>
      <c r="J692">
        <v>1</v>
      </c>
    </row>
    <row r="693" spans="1:10" hidden="1">
      <c r="A693" s="1" t="s">
        <v>587</v>
      </c>
      <c r="B693" s="1" t="s">
        <v>1023</v>
      </c>
      <c r="C693" s="1" t="s">
        <v>1024</v>
      </c>
      <c r="D693" s="1" t="s">
        <v>2687</v>
      </c>
      <c r="E693" s="1" t="s">
        <v>3389</v>
      </c>
      <c r="F693">
        <f t="shared" si="10"/>
        <v>2</v>
      </c>
    </row>
    <row r="694" spans="1:10">
      <c r="A694" s="1" t="s">
        <v>3385</v>
      </c>
      <c r="B694" t="s">
        <v>2942</v>
      </c>
      <c r="C694" t="s">
        <v>1100</v>
      </c>
      <c r="D694" s="1" t="s">
        <v>2687</v>
      </c>
      <c r="E694" s="1" t="s">
        <v>3386</v>
      </c>
      <c r="F694">
        <f t="shared" si="10"/>
        <v>2</v>
      </c>
      <c r="G694">
        <v>1</v>
      </c>
      <c r="J694">
        <v>1</v>
      </c>
    </row>
    <row r="695" spans="1:10" hidden="1">
      <c r="A695" s="1" t="s">
        <v>587</v>
      </c>
      <c r="B695" s="1" t="s">
        <v>1099</v>
      </c>
      <c r="C695" s="1" t="s">
        <v>1100</v>
      </c>
      <c r="D695" s="1" t="s">
        <v>2687</v>
      </c>
      <c r="E695" s="1" t="s">
        <v>3389</v>
      </c>
      <c r="F695">
        <f t="shared" si="10"/>
        <v>2</v>
      </c>
    </row>
    <row r="696" spans="1:10">
      <c r="A696" s="1" t="s">
        <v>3385</v>
      </c>
      <c r="B696" s="1" t="s">
        <v>2888</v>
      </c>
      <c r="C696" s="1" t="s">
        <v>983</v>
      </c>
      <c r="D696" s="1" t="s">
        <v>2687</v>
      </c>
      <c r="E696" s="1" t="s">
        <v>3386</v>
      </c>
      <c r="F696">
        <f t="shared" si="10"/>
        <v>2</v>
      </c>
      <c r="G696">
        <v>1</v>
      </c>
      <c r="J696">
        <v>1</v>
      </c>
    </row>
    <row r="697" spans="1:10" hidden="1">
      <c r="A697" s="1" t="s">
        <v>587</v>
      </c>
      <c r="B697" s="1" t="s">
        <v>982</v>
      </c>
      <c r="C697" s="1" t="s">
        <v>983</v>
      </c>
      <c r="D697" s="1" t="s">
        <v>2687</v>
      </c>
      <c r="E697" s="1" t="s">
        <v>3389</v>
      </c>
      <c r="F697">
        <f t="shared" si="10"/>
        <v>2</v>
      </c>
    </row>
    <row r="698" spans="1:10">
      <c r="A698" s="1" t="s">
        <v>3385</v>
      </c>
      <c r="B698" s="1" t="s">
        <v>2907</v>
      </c>
      <c r="C698" s="1" t="s">
        <v>1185</v>
      </c>
      <c r="D698" s="1" t="s">
        <v>2687</v>
      </c>
      <c r="E698" s="1" t="s">
        <v>3386</v>
      </c>
      <c r="F698">
        <f t="shared" si="10"/>
        <v>2</v>
      </c>
      <c r="G698">
        <v>1</v>
      </c>
      <c r="J698">
        <v>1</v>
      </c>
    </row>
    <row r="699" spans="1:10" hidden="1">
      <c r="A699" t="s">
        <v>587</v>
      </c>
      <c r="B699" t="s">
        <v>1184</v>
      </c>
      <c r="C699" t="s">
        <v>1185</v>
      </c>
      <c r="D699" s="1" t="s">
        <v>2687</v>
      </c>
      <c r="E699" s="1" t="s">
        <v>3389</v>
      </c>
      <c r="F699">
        <f t="shared" si="10"/>
        <v>2</v>
      </c>
    </row>
    <row r="700" spans="1:10">
      <c r="A700" s="1" t="s">
        <v>3385</v>
      </c>
      <c r="B700" s="1" t="s">
        <v>2889</v>
      </c>
      <c r="C700" s="1" t="s">
        <v>985</v>
      </c>
      <c r="D700" s="1" t="s">
        <v>2687</v>
      </c>
      <c r="E700" s="1" t="s">
        <v>3386</v>
      </c>
      <c r="F700">
        <f t="shared" si="10"/>
        <v>3</v>
      </c>
      <c r="G700">
        <v>1</v>
      </c>
      <c r="J700">
        <v>1</v>
      </c>
    </row>
    <row r="701" spans="1:10" hidden="1">
      <c r="A701" s="1" t="s">
        <v>587</v>
      </c>
      <c r="B701" s="1" t="s">
        <v>986</v>
      </c>
      <c r="C701" s="1" t="s">
        <v>985</v>
      </c>
      <c r="D701" s="1" t="s">
        <v>2687</v>
      </c>
      <c r="E701" s="1" t="s">
        <v>3389</v>
      </c>
      <c r="F701">
        <f t="shared" si="10"/>
        <v>3</v>
      </c>
    </row>
    <row r="702" spans="1:10" hidden="1">
      <c r="A702" s="1" t="s">
        <v>587</v>
      </c>
      <c r="B702" s="1" t="s">
        <v>984</v>
      </c>
      <c r="C702" s="1" t="s">
        <v>985</v>
      </c>
      <c r="D702" s="1" t="s">
        <v>2687</v>
      </c>
      <c r="E702" s="1" t="s">
        <v>3389</v>
      </c>
      <c r="F702">
        <f t="shared" si="10"/>
        <v>3</v>
      </c>
    </row>
    <row r="703" spans="1:10">
      <c r="A703" s="1" t="s">
        <v>3385</v>
      </c>
      <c r="B703" s="1" t="s">
        <v>2890</v>
      </c>
      <c r="C703" s="1" t="s">
        <v>988</v>
      </c>
      <c r="D703" s="1" t="s">
        <v>2687</v>
      </c>
      <c r="E703" s="1" t="s">
        <v>3386</v>
      </c>
      <c r="F703">
        <f t="shared" si="10"/>
        <v>2</v>
      </c>
      <c r="G703">
        <v>1</v>
      </c>
      <c r="J703">
        <v>1</v>
      </c>
    </row>
    <row r="704" spans="1:10" hidden="1">
      <c r="A704" s="1" t="s">
        <v>587</v>
      </c>
      <c r="B704" s="1" t="s">
        <v>987</v>
      </c>
      <c r="C704" s="1" t="s">
        <v>988</v>
      </c>
      <c r="D704" s="1" t="s">
        <v>2687</v>
      </c>
      <c r="E704" s="1" t="s">
        <v>3389</v>
      </c>
      <c r="F704">
        <f t="shared" si="10"/>
        <v>2</v>
      </c>
    </row>
    <row r="705" spans="1:10">
      <c r="A705" s="1" t="s">
        <v>3385</v>
      </c>
      <c r="B705" s="1" t="s">
        <v>2891</v>
      </c>
      <c r="C705" s="1" t="s">
        <v>990</v>
      </c>
      <c r="D705" s="1" t="s">
        <v>2687</v>
      </c>
      <c r="E705" s="1" t="s">
        <v>3386</v>
      </c>
      <c r="F705">
        <f t="shared" si="10"/>
        <v>3</v>
      </c>
      <c r="G705">
        <v>1</v>
      </c>
      <c r="J705">
        <v>1</v>
      </c>
    </row>
    <row r="706" spans="1:10" hidden="1">
      <c r="A706" s="1" t="s">
        <v>587</v>
      </c>
      <c r="B706" s="1" t="s">
        <v>991</v>
      </c>
      <c r="C706" s="1" t="s">
        <v>990</v>
      </c>
      <c r="D706" s="1" t="s">
        <v>2687</v>
      </c>
      <c r="E706" s="1" t="s">
        <v>3389</v>
      </c>
      <c r="F706">
        <f t="shared" ref="F706:F767" si="11">COUNTIF(C:C,C706)</f>
        <v>3</v>
      </c>
    </row>
    <row r="707" spans="1:10" hidden="1">
      <c r="A707" s="1" t="s">
        <v>587</v>
      </c>
      <c r="B707" s="1" t="s">
        <v>989</v>
      </c>
      <c r="C707" s="1" t="s">
        <v>990</v>
      </c>
      <c r="D707" s="1" t="s">
        <v>2687</v>
      </c>
      <c r="E707" s="1" t="s">
        <v>3389</v>
      </c>
      <c r="F707">
        <f t="shared" si="11"/>
        <v>3</v>
      </c>
    </row>
    <row r="708" spans="1:10">
      <c r="A708" s="1" t="s">
        <v>3385</v>
      </c>
      <c r="B708" s="1" t="s">
        <v>2892</v>
      </c>
      <c r="C708" s="1" t="s">
        <v>993</v>
      </c>
      <c r="D708" s="1" t="s">
        <v>2687</v>
      </c>
      <c r="E708" s="1" t="s">
        <v>3386</v>
      </c>
      <c r="F708">
        <f t="shared" si="11"/>
        <v>2</v>
      </c>
      <c r="G708">
        <v>1</v>
      </c>
      <c r="J708">
        <v>1</v>
      </c>
    </row>
    <row r="709" spans="1:10" hidden="1">
      <c r="A709" s="1" t="s">
        <v>587</v>
      </c>
      <c r="B709" s="1" t="s">
        <v>992</v>
      </c>
      <c r="C709" s="1" t="s">
        <v>993</v>
      </c>
      <c r="D709" s="1" t="s">
        <v>2687</v>
      </c>
      <c r="E709" s="1" t="s">
        <v>3389</v>
      </c>
      <c r="F709">
        <f t="shared" si="11"/>
        <v>2</v>
      </c>
    </row>
    <row r="710" spans="1:10">
      <c r="A710" s="1" t="s">
        <v>3385</v>
      </c>
      <c r="B710" s="1" t="s">
        <v>2893</v>
      </c>
      <c r="C710" s="1" t="s">
        <v>995</v>
      </c>
      <c r="D710" s="1" t="s">
        <v>2687</v>
      </c>
      <c r="E710" s="1" t="s">
        <v>3386</v>
      </c>
      <c r="F710">
        <f t="shared" si="11"/>
        <v>2</v>
      </c>
      <c r="G710">
        <v>1</v>
      </c>
      <c r="J710">
        <v>1</v>
      </c>
    </row>
    <row r="711" spans="1:10" hidden="1">
      <c r="A711" s="1" t="s">
        <v>587</v>
      </c>
      <c r="B711" s="1" t="s">
        <v>994</v>
      </c>
      <c r="C711" s="1" t="s">
        <v>995</v>
      </c>
      <c r="D711" s="1" t="s">
        <v>2687</v>
      </c>
      <c r="E711" s="1" t="s">
        <v>3389</v>
      </c>
      <c r="F711">
        <f t="shared" si="11"/>
        <v>2</v>
      </c>
    </row>
    <row r="712" spans="1:10">
      <c r="A712" s="1" t="s">
        <v>3385</v>
      </c>
      <c r="B712" t="s">
        <v>2894</v>
      </c>
      <c r="C712" t="s">
        <v>997</v>
      </c>
      <c r="D712" s="1" t="s">
        <v>2687</v>
      </c>
      <c r="E712" s="1" t="s">
        <v>3386</v>
      </c>
      <c r="F712">
        <f t="shared" si="11"/>
        <v>2</v>
      </c>
      <c r="G712">
        <v>1</v>
      </c>
      <c r="J712">
        <v>1</v>
      </c>
    </row>
    <row r="713" spans="1:10" hidden="1">
      <c r="A713" s="1" t="s">
        <v>587</v>
      </c>
      <c r="B713" s="1" t="s">
        <v>996</v>
      </c>
      <c r="C713" s="1" t="s">
        <v>997</v>
      </c>
      <c r="D713" s="1" t="s">
        <v>2687</v>
      </c>
      <c r="E713" s="1" t="s">
        <v>3389</v>
      </c>
      <c r="F713">
        <f t="shared" si="11"/>
        <v>2</v>
      </c>
    </row>
    <row r="714" spans="1:10">
      <c r="A714" s="1" t="s">
        <v>3385</v>
      </c>
      <c r="B714" t="s">
        <v>2895</v>
      </c>
      <c r="C714" t="s">
        <v>999</v>
      </c>
      <c r="D714" s="1" t="s">
        <v>2687</v>
      </c>
      <c r="E714" s="1" t="s">
        <v>3386</v>
      </c>
      <c r="F714">
        <f t="shared" si="11"/>
        <v>2</v>
      </c>
      <c r="G714">
        <v>1</v>
      </c>
      <c r="J714">
        <v>1</v>
      </c>
    </row>
    <row r="715" spans="1:10" hidden="1">
      <c r="A715" s="1" t="s">
        <v>587</v>
      </c>
      <c r="B715" s="1" t="s">
        <v>998</v>
      </c>
      <c r="C715" s="1" t="s">
        <v>999</v>
      </c>
      <c r="D715" s="1" t="s">
        <v>2687</v>
      </c>
      <c r="E715" s="1" t="s">
        <v>3389</v>
      </c>
      <c r="F715">
        <f t="shared" si="11"/>
        <v>2</v>
      </c>
    </row>
    <row r="716" spans="1:10">
      <c r="A716" s="1" t="s">
        <v>3385</v>
      </c>
      <c r="B716" t="s">
        <v>2897</v>
      </c>
      <c r="C716" t="s">
        <v>467</v>
      </c>
      <c r="D716" s="1" t="s">
        <v>2687</v>
      </c>
      <c r="E716" s="1" t="s">
        <v>3386</v>
      </c>
      <c r="F716">
        <f t="shared" si="11"/>
        <v>2</v>
      </c>
      <c r="G716">
        <v>1</v>
      </c>
      <c r="J716">
        <v>1</v>
      </c>
    </row>
    <row r="717" spans="1:10" hidden="1">
      <c r="A717" s="1" t="s">
        <v>587</v>
      </c>
      <c r="B717" t="s">
        <v>1002</v>
      </c>
      <c r="C717" t="s">
        <v>467</v>
      </c>
      <c r="D717" s="1" t="s">
        <v>2687</v>
      </c>
      <c r="E717" s="1" t="s">
        <v>3389</v>
      </c>
      <c r="F717">
        <f t="shared" si="11"/>
        <v>2</v>
      </c>
    </row>
    <row r="718" spans="1:10">
      <c r="A718" s="1" t="s">
        <v>3385</v>
      </c>
      <c r="B718" s="1" t="s">
        <v>2896</v>
      </c>
      <c r="C718" s="1" t="s">
        <v>1001</v>
      </c>
      <c r="D718" s="1" t="s">
        <v>2687</v>
      </c>
      <c r="E718" s="1" t="s">
        <v>3386</v>
      </c>
      <c r="F718">
        <f t="shared" si="11"/>
        <v>2</v>
      </c>
      <c r="G718">
        <v>1</v>
      </c>
      <c r="J718">
        <v>1</v>
      </c>
    </row>
    <row r="719" spans="1:10" hidden="1">
      <c r="A719" s="1" t="s">
        <v>587</v>
      </c>
      <c r="B719" t="s">
        <v>1000</v>
      </c>
      <c r="C719" t="s">
        <v>1001</v>
      </c>
      <c r="D719" s="1" t="s">
        <v>2687</v>
      </c>
      <c r="E719" s="1" t="s">
        <v>3389</v>
      </c>
      <c r="F719">
        <f t="shared" si="11"/>
        <v>2</v>
      </c>
    </row>
    <row r="720" spans="1:10">
      <c r="A720" s="1" t="s">
        <v>3385</v>
      </c>
      <c r="B720" s="1" t="s">
        <v>2908</v>
      </c>
      <c r="C720" s="1" t="s">
        <v>1026</v>
      </c>
      <c r="D720" s="1" t="s">
        <v>2687</v>
      </c>
      <c r="E720" s="1" t="s">
        <v>3386</v>
      </c>
      <c r="F720">
        <f t="shared" si="11"/>
        <v>3</v>
      </c>
      <c r="G720">
        <v>1</v>
      </c>
      <c r="J720">
        <v>1</v>
      </c>
    </row>
    <row r="721" spans="1:10" hidden="1">
      <c r="A721" s="1" t="s">
        <v>587</v>
      </c>
      <c r="B721" s="1" t="s">
        <v>1025</v>
      </c>
      <c r="C721" s="1" t="s">
        <v>1026</v>
      </c>
      <c r="D721" s="1" t="s">
        <v>2687</v>
      </c>
      <c r="E721" s="1" t="s">
        <v>3389</v>
      </c>
      <c r="F721">
        <f t="shared" si="11"/>
        <v>3</v>
      </c>
    </row>
    <row r="722" spans="1:10" hidden="1">
      <c r="A722" s="1" t="s">
        <v>587</v>
      </c>
      <c r="B722" s="1" t="s">
        <v>1027</v>
      </c>
      <c r="C722" s="1" t="s">
        <v>1026</v>
      </c>
      <c r="D722" s="1" t="s">
        <v>2687</v>
      </c>
      <c r="E722" s="1" t="s">
        <v>3389</v>
      </c>
      <c r="F722">
        <f t="shared" si="11"/>
        <v>3</v>
      </c>
    </row>
    <row r="723" spans="1:10" hidden="1">
      <c r="A723" s="1" t="s">
        <v>3385</v>
      </c>
      <c r="B723" s="1" t="s">
        <v>1641</v>
      </c>
      <c r="C723" s="1" t="s">
        <v>1642</v>
      </c>
      <c r="D723" s="1" t="s">
        <v>2687</v>
      </c>
      <c r="E723" s="1" t="s">
        <v>3386</v>
      </c>
      <c r="F723">
        <f t="shared" si="11"/>
        <v>1</v>
      </c>
    </row>
    <row r="724" spans="1:10">
      <c r="A724" s="1" t="s">
        <v>3385</v>
      </c>
      <c r="B724" s="1" t="s">
        <v>2898</v>
      </c>
      <c r="C724" s="1" t="s">
        <v>1004</v>
      </c>
      <c r="D724" s="1" t="s">
        <v>2687</v>
      </c>
      <c r="E724" s="1" t="s">
        <v>3386</v>
      </c>
      <c r="F724">
        <f t="shared" si="11"/>
        <v>2</v>
      </c>
      <c r="G724">
        <v>1</v>
      </c>
      <c r="J724">
        <v>1</v>
      </c>
    </row>
    <row r="725" spans="1:10" hidden="1">
      <c r="A725" t="s">
        <v>587</v>
      </c>
      <c r="B725" t="s">
        <v>1003</v>
      </c>
      <c r="C725" t="s">
        <v>1004</v>
      </c>
      <c r="D725" s="1" t="s">
        <v>2687</v>
      </c>
      <c r="E725" s="1" t="s">
        <v>3389</v>
      </c>
      <c r="F725">
        <f t="shared" si="11"/>
        <v>2</v>
      </c>
    </row>
    <row r="726" spans="1:10">
      <c r="A726" s="1" t="s">
        <v>3385</v>
      </c>
      <c r="B726" s="1" t="s">
        <v>2899</v>
      </c>
      <c r="C726" s="1" t="s">
        <v>1006</v>
      </c>
      <c r="D726" s="1" t="s">
        <v>2687</v>
      </c>
      <c r="E726" s="1" t="s">
        <v>3386</v>
      </c>
      <c r="F726">
        <f t="shared" si="11"/>
        <v>2</v>
      </c>
      <c r="G726">
        <v>1</v>
      </c>
      <c r="J726">
        <v>1</v>
      </c>
    </row>
    <row r="727" spans="1:10" hidden="1">
      <c r="A727" s="1" t="s">
        <v>587</v>
      </c>
      <c r="B727" t="s">
        <v>1005</v>
      </c>
      <c r="C727" t="s">
        <v>1006</v>
      </c>
      <c r="D727" s="1" t="s">
        <v>2687</v>
      </c>
      <c r="E727" s="1" t="s">
        <v>3389</v>
      </c>
      <c r="F727">
        <f t="shared" si="11"/>
        <v>2</v>
      </c>
    </row>
    <row r="728" spans="1:10">
      <c r="A728" s="1" t="s">
        <v>3385</v>
      </c>
      <c r="B728" s="1" t="s">
        <v>2900</v>
      </c>
      <c r="C728" s="1" t="s">
        <v>1008</v>
      </c>
      <c r="D728" s="1" t="s">
        <v>2687</v>
      </c>
      <c r="E728" s="1" t="s">
        <v>3386</v>
      </c>
      <c r="F728">
        <f t="shared" si="11"/>
        <v>3</v>
      </c>
      <c r="G728">
        <v>1</v>
      </c>
      <c r="J728">
        <v>1</v>
      </c>
    </row>
    <row r="729" spans="1:10" hidden="1">
      <c r="A729" s="1" t="s">
        <v>587</v>
      </c>
      <c r="B729" s="1" t="s">
        <v>1009</v>
      </c>
      <c r="C729" s="1" t="s">
        <v>1008</v>
      </c>
      <c r="D729" s="1" t="s">
        <v>2687</v>
      </c>
      <c r="E729" s="1" t="s">
        <v>3389</v>
      </c>
      <c r="F729">
        <f t="shared" si="11"/>
        <v>3</v>
      </c>
    </row>
    <row r="730" spans="1:10" hidden="1">
      <c r="A730" s="1" t="s">
        <v>587</v>
      </c>
      <c r="B730" s="1" t="s">
        <v>1007</v>
      </c>
      <c r="C730" s="1" t="s">
        <v>1008</v>
      </c>
      <c r="D730" s="1" t="s">
        <v>2687</v>
      </c>
      <c r="E730" s="1" t="s">
        <v>3389</v>
      </c>
      <c r="F730">
        <f t="shared" si="11"/>
        <v>3</v>
      </c>
    </row>
    <row r="731" spans="1:10">
      <c r="A731" s="1" t="s">
        <v>3385</v>
      </c>
      <c r="B731" s="1" t="s">
        <v>2901</v>
      </c>
      <c r="C731" s="1" t="s">
        <v>1011</v>
      </c>
      <c r="D731" s="1" t="s">
        <v>2687</v>
      </c>
      <c r="E731" s="1" t="s">
        <v>3386</v>
      </c>
      <c r="F731">
        <f t="shared" si="11"/>
        <v>4</v>
      </c>
      <c r="G731">
        <v>1</v>
      </c>
      <c r="J731">
        <v>1</v>
      </c>
    </row>
    <row r="732" spans="1:10" hidden="1">
      <c r="A732" s="1" t="s">
        <v>587</v>
      </c>
      <c r="B732" s="1" t="s">
        <v>1010</v>
      </c>
      <c r="C732" s="1" t="s">
        <v>1011</v>
      </c>
      <c r="D732" s="1" t="s">
        <v>2687</v>
      </c>
      <c r="E732" s="1" t="s">
        <v>3389</v>
      </c>
      <c r="F732">
        <f t="shared" si="11"/>
        <v>4</v>
      </c>
    </row>
    <row r="733" spans="1:10" hidden="1">
      <c r="A733" s="1" t="s">
        <v>587</v>
      </c>
      <c r="B733" s="1" t="s">
        <v>1013</v>
      </c>
      <c r="C733" s="1" t="s">
        <v>1011</v>
      </c>
      <c r="D733" s="1" t="s">
        <v>2687</v>
      </c>
      <c r="E733" s="1" t="s">
        <v>3389</v>
      </c>
      <c r="F733">
        <f t="shared" si="11"/>
        <v>4</v>
      </c>
    </row>
    <row r="734" spans="1:10" hidden="1">
      <c r="A734" s="1" t="s">
        <v>587</v>
      </c>
      <c r="B734" s="1" t="s">
        <v>1012</v>
      </c>
      <c r="C734" s="1" t="s">
        <v>1011</v>
      </c>
      <c r="D734" s="1" t="s">
        <v>2687</v>
      </c>
      <c r="E734" s="1" t="s">
        <v>3389</v>
      </c>
      <c r="F734">
        <f t="shared" si="11"/>
        <v>4</v>
      </c>
    </row>
    <row r="735" spans="1:10">
      <c r="A735" s="1" t="s">
        <v>3385</v>
      </c>
      <c r="B735" s="1" t="s">
        <v>2902</v>
      </c>
      <c r="C735" s="1" t="s">
        <v>1015</v>
      </c>
      <c r="D735" s="1" t="s">
        <v>2687</v>
      </c>
      <c r="E735" s="1" t="s">
        <v>3386</v>
      </c>
      <c r="F735">
        <f t="shared" si="11"/>
        <v>2</v>
      </c>
      <c r="G735">
        <v>1</v>
      </c>
      <c r="J735">
        <v>1</v>
      </c>
    </row>
    <row r="736" spans="1:10" hidden="1">
      <c r="A736" s="1" t="s">
        <v>587</v>
      </c>
      <c r="B736" t="s">
        <v>1014</v>
      </c>
      <c r="C736" t="s">
        <v>1015</v>
      </c>
      <c r="D736" s="1" t="s">
        <v>2687</v>
      </c>
      <c r="E736" s="1" t="s">
        <v>3389</v>
      </c>
      <c r="F736">
        <f t="shared" si="11"/>
        <v>2</v>
      </c>
    </row>
    <row r="737" spans="1:10">
      <c r="A737" s="1" t="s">
        <v>3385</v>
      </c>
      <c r="B737" s="1" t="s">
        <v>2903</v>
      </c>
      <c r="C737" s="1" t="s">
        <v>1017</v>
      </c>
      <c r="D737" s="1" t="s">
        <v>2687</v>
      </c>
      <c r="E737" s="1" t="s">
        <v>3386</v>
      </c>
      <c r="F737">
        <f t="shared" si="11"/>
        <v>2</v>
      </c>
      <c r="G737">
        <v>1</v>
      </c>
      <c r="J737">
        <v>1</v>
      </c>
    </row>
    <row r="738" spans="1:10" hidden="1">
      <c r="A738" s="1" t="s">
        <v>587</v>
      </c>
      <c r="B738" t="s">
        <v>1016</v>
      </c>
      <c r="C738" t="s">
        <v>1017</v>
      </c>
      <c r="D738" s="1" t="s">
        <v>2687</v>
      </c>
      <c r="E738" s="1" t="s">
        <v>3389</v>
      </c>
      <c r="F738">
        <f t="shared" si="11"/>
        <v>2</v>
      </c>
    </row>
    <row r="739" spans="1:10">
      <c r="A739" s="1" t="s">
        <v>3385</v>
      </c>
      <c r="B739" t="s">
        <v>2904</v>
      </c>
      <c r="C739" t="s">
        <v>1019</v>
      </c>
      <c r="D739" s="1" t="s">
        <v>2687</v>
      </c>
      <c r="E739" s="1" t="s">
        <v>3386</v>
      </c>
      <c r="F739">
        <f t="shared" si="11"/>
        <v>2</v>
      </c>
      <c r="G739">
        <v>1</v>
      </c>
      <c r="J739">
        <v>1</v>
      </c>
    </row>
    <row r="740" spans="1:10" hidden="1">
      <c r="A740" s="1" t="s">
        <v>587</v>
      </c>
      <c r="B740" s="1" t="s">
        <v>1018</v>
      </c>
      <c r="C740" s="1" t="s">
        <v>1019</v>
      </c>
      <c r="D740" s="1" t="s">
        <v>2687</v>
      </c>
      <c r="E740" s="1" t="s">
        <v>3389</v>
      </c>
      <c r="F740">
        <f t="shared" si="11"/>
        <v>2</v>
      </c>
    </row>
    <row r="741" spans="1:10">
      <c r="A741" s="1" t="s">
        <v>3385</v>
      </c>
      <c r="B741" s="1" t="s">
        <v>2905</v>
      </c>
      <c r="C741" s="1" t="s">
        <v>1021</v>
      </c>
      <c r="D741" s="1" t="s">
        <v>2687</v>
      </c>
      <c r="E741" s="1" t="s">
        <v>3386</v>
      </c>
      <c r="F741">
        <f t="shared" si="11"/>
        <v>3</v>
      </c>
      <c r="G741">
        <v>1</v>
      </c>
      <c r="J741">
        <v>1</v>
      </c>
    </row>
    <row r="742" spans="1:10" hidden="1">
      <c r="A742" s="1" t="s">
        <v>587</v>
      </c>
      <c r="B742" s="1" t="s">
        <v>1022</v>
      </c>
      <c r="C742" s="1" t="s">
        <v>1021</v>
      </c>
      <c r="D742" s="1" t="s">
        <v>2687</v>
      </c>
      <c r="E742" s="1" t="s">
        <v>3389</v>
      </c>
      <c r="F742">
        <f t="shared" si="11"/>
        <v>3</v>
      </c>
    </row>
    <row r="743" spans="1:10" hidden="1">
      <c r="A743" s="1" t="s">
        <v>587</v>
      </c>
      <c r="B743" s="1" t="s">
        <v>1020</v>
      </c>
      <c r="C743" s="1" t="s">
        <v>1021</v>
      </c>
      <c r="D743" s="1" t="s">
        <v>2687</v>
      </c>
      <c r="E743" s="1" t="s">
        <v>3389</v>
      </c>
      <c r="F743">
        <f t="shared" si="11"/>
        <v>3</v>
      </c>
    </row>
    <row r="744" spans="1:10">
      <c r="A744" s="1" t="s">
        <v>3385</v>
      </c>
      <c r="B744" t="s">
        <v>2943</v>
      </c>
      <c r="C744" t="s">
        <v>1102</v>
      </c>
      <c r="D744" s="1" t="s">
        <v>2687</v>
      </c>
      <c r="E744" s="1" t="s">
        <v>3386</v>
      </c>
      <c r="F744">
        <f t="shared" si="11"/>
        <v>2</v>
      </c>
      <c r="G744">
        <v>1</v>
      </c>
      <c r="J744">
        <v>1</v>
      </c>
    </row>
    <row r="745" spans="1:10" hidden="1">
      <c r="A745" s="1" t="s">
        <v>587</v>
      </c>
      <c r="B745" s="1" t="s">
        <v>1101</v>
      </c>
      <c r="C745" s="1" t="s">
        <v>1102</v>
      </c>
      <c r="D745" s="1" t="s">
        <v>2687</v>
      </c>
      <c r="E745" s="1" t="s">
        <v>3389</v>
      </c>
      <c r="F745">
        <f t="shared" si="11"/>
        <v>2</v>
      </c>
    </row>
    <row r="746" spans="1:10" hidden="1">
      <c r="A746" s="1" t="s">
        <v>3385</v>
      </c>
      <c r="B746" s="1" t="s">
        <v>1637</v>
      </c>
      <c r="C746" s="1" t="s">
        <v>1638</v>
      </c>
      <c r="D746" s="1" t="s">
        <v>2687</v>
      </c>
      <c r="E746" s="1" t="s">
        <v>3386</v>
      </c>
      <c r="F746">
        <f t="shared" si="11"/>
        <v>1</v>
      </c>
    </row>
    <row r="747" spans="1:10">
      <c r="A747" s="1" t="s">
        <v>3385</v>
      </c>
      <c r="B747" s="1" t="s">
        <v>2909</v>
      </c>
      <c r="C747" s="1" t="s">
        <v>1029</v>
      </c>
      <c r="D747" s="1" t="s">
        <v>2687</v>
      </c>
      <c r="E747" s="1" t="s">
        <v>3386</v>
      </c>
      <c r="F747">
        <f t="shared" si="11"/>
        <v>2</v>
      </c>
      <c r="G747">
        <v>1</v>
      </c>
      <c r="J747">
        <v>1</v>
      </c>
    </row>
    <row r="748" spans="1:10" hidden="1">
      <c r="A748" s="1" t="s">
        <v>587</v>
      </c>
      <c r="B748" s="1" t="s">
        <v>1028</v>
      </c>
      <c r="C748" s="1" t="s">
        <v>1029</v>
      </c>
      <c r="D748" s="1" t="s">
        <v>2687</v>
      </c>
      <c r="E748" s="1" t="s">
        <v>3389</v>
      </c>
      <c r="F748">
        <f t="shared" si="11"/>
        <v>2</v>
      </c>
    </row>
    <row r="749" spans="1:10" hidden="1">
      <c r="A749" s="1" t="s">
        <v>3385</v>
      </c>
      <c r="B749" s="1" t="s">
        <v>1643</v>
      </c>
      <c r="C749" s="1" t="s">
        <v>1644</v>
      </c>
      <c r="D749" s="1" t="s">
        <v>2687</v>
      </c>
      <c r="E749" s="1" t="s">
        <v>3386</v>
      </c>
      <c r="F749">
        <f t="shared" si="11"/>
        <v>1</v>
      </c>
    </row>
    <row r="750" spans="1:10">
      <c r="A750" s="1" t="s">
        <v>3385</v>
      </c>
      <c r="B750" s="1" t="s">
        <v>2910</v>
      </c>
      <c r="C750" s="1" t="s">
        <v>1031</v>
      </c>
      <c r="D750" s="1" t="s">
        <v>2687</v>
      </c>
      <c r="E750" s="1" t="s">
        <v>3386</v>
      </c>
      <c r="F750">
        <f t="shared" si="11"/>
        <v>2</v>
      </c>
      <c r="G750">
        <v>1</v>
      </c>
      <c r="J750">
        <v>1</v>
      </c>
    </row>
    <row r="751" spans="1:10" hidden="1">
      <c r="A751" s="1" t="s">
        <v>587</v>
      </c>
      <c r="B751" s="1" t="s">
        <v>1030</v>
      </c>
      <c r="C751" s="1" t="s">
        <v>1031</v>
      </c>
      <c r="D751" s="1" t="s">
        <v>2687</v>
      </c>
      <c r="E751" s="1" t="s">
        <v>3389</v>
      </c>
      <c r="F751">
        <f t="shared" si="11"/>
        <v>2</v>
      </c>
    </row>
    <row r="752" spans="1:10" hidden="1">
      <c r="A752" s="1" t="s">
        <v>3385</v>
      </c>
      <c r="B752" s="1" t="s">
        <v>1645</v>
      </c>
      <c r="C752" s="1" t="s">
        <v>1646</v>
      </c>
      <c r="D752" s="1" t="s">
        <v>2687</v>
      </c>
      <c r="E752" s="1" t="s">
        <v>3386</v>
      </c>
      <c r="F752">
        <f t="shared" si="11"/>
        <v>1</v>
      </c>
    </row>
    <row r="753" spans="1:10">
      <c r="A753" s="1" t="s">
        <v>3385</v>
      </c>
      <c r="B753" s="1" t="s">
        <v>2944</v>
      </c>
      <c r="C753" s="1" t="s">
        <v>1104</v>
      </c>
      <c r="D753" s="1" t="s">
        <v>2687</v>
      </c>
      <c r="E753" s="1" t="s">
        <v>3386</v>
      </c>
      <c r="F753">
        <f t="shared" si="11"/>
        <v>3</v>
      </c>
      <c r="G753">
        <v>1</v>
      </c>
      <c r="J753">
        <v>1</v>
      </c>
    </row>
    <row r="754" spans="1:10" hidden="1">
      <c r="A754" s="1" t="s">
        <v>587</v>
      </c>
      <c r="B754" t="s">
        <v>1105</v>
      </c>
      <c r="C754" t="s">
        <v>1104</v>
      </c>
      <c r="D754" s="1" t="s">
        <v>2687</v>
      </c>
      <c r="E754" s="1" t="s">
        <v>3389</v>
      </c>
      <c r="F754">
        <f t="shared" si="11"/>
        <v>3</v>
      </c>
    </row>
    <row r="755" spans="1:10" hidden="1">
      <c r="A755" s="1" t="s">
        <v>587</v>
      </c>
      <c r="B755" t="s">
        <v>1103</v>
      </c>
      <c r="C755" t="s">
        <v>1104</v>
      </c>
      <c r="D755" s="1" t="s">
        <v>2687</v>
      </c>
      <c r="E755" s="1" t="s">
        <v>3389</v>
      </c>
      <c r="F755">
        <f t="shared" si="11"/>
        <v>3</v>
      </c>
    </row>
    <row r="756" spans="1:10" hidden="1">
      <c r="A756" s="1" t="s">
        <v>3385</v>
      </c>
      <c r="B756" s="1" t="s">
        <v>1647</v>
      </c>
      <c r="C756" s="1" t="s">
        <v>1648</v>
      </c>
      <c r="D756" s="1" t="s">
        <v>2687</v>
      </c>
      <c r="E756" s="1" t="s">
        <v>3386</v>
      </c>
      <c r="F756">
        <f t="shared" si="11"/>
        <v>1</v>
      </c>
    </row>
    <row r="757" spans="1:10">
      <c r="A757" s="1" t="s">
        <v>3385</v>
      </c>
      <c r="B757" s="1" t="s">
        <v>2911</v>
      </c>
      <c r="C757" s="1" t="s">
        <v>469</v>
      </c>
      <c r="D757" s="1" t="s">
        <v>2687</v>
      </c>
      <c r="E757" s="1" t="s">
        <v>3386</v>
      </c>
      <c r="F757">
        <f t="shared" si="11"/>
        <v>4</v>
      </c>
      <c r="G757">
        <v>1</v>
      </c>
      <c r="J757">
        <v>1</v>
      </c>
    </row>
    <row r="758" spans="1:10" hidden="1">
      <c r="A758" s="1" t="s">
        <v>587</v>
      </c>
      <c r="B758" t="s">
        <v>1034</v>
      </c>
      <c r="C758" t="s">
        <v>469</v>
      </c>
      <c r="D758" s="1" t="s">
        <v>2687</v>
      </c>
      <c r="E758" s="1" t="s">
        <v>3389</v>
      </c>
      <c r="F758">
        <f t="shared" si="11"/>
        <v>4</v>
      </c>
    </row>
    <row r="759" spans="1:10" hidden="1">
      <c r="A759" s="1" t="s">
        <v>587</v>
      </c>
      <c r="B759" t="s">
        <v>1033</v>
      </c>
      <c r="C759" t="s">
        <v>469</v>
      </c>
      <c r="D759" s="1" t="s">
        <v>2687</v>
      </c>
      <c r="E759" s="1" t="s">
        <v>3389</v>
      </c>
      <c r="F759">
        <f t="shared" si="11"/>
        <v>4</v>
      </c>
    </row>
    <row r="760" spans="1:10" hidden="1">
      <c r="A760" s="1" t="s">
        <v>587</v>
      </c>
      <c r="B760" t="s">
        <v>1032</v>
      </c>
      <c r="C760" t="s">
        <v>469</v>
      </c>
      <c r="D760" s="1" t="s">
        <v>2687</v>
      </c>
      <c r="E760" s="1" t="s">
        <v>3389</v>
      </c>
      <c r="F760">
        <f t="shared" si="11"/>
        <v>4</v>
      </c>
    </row>
    <row r="761" spans="1:10" hidden="1">
      <c r="A761" s="1" t="s">
        <v>3385</v>
      </c>
      <c r="B761" t="s">
        <v>1697</v>
      </c>
      <c r="C761" t="s">
        <v>1698</v>
      </c>
      <c r="D761" s="1" t="s">
        <v>2686</v>
      </c>
      <c r="E761" s="1" t="s">
        <v>3386</v>
      </c>
      <c r="F761">
        <f t="shared" si="11"/>
        <v>1</v>
      </c>
    </row>
    <row r="762" spans="1:10">
      <c r="A762" s="1" t="s">
        <v>3385</v>
      </c>
      <c r="B762" s="1" t="s">
        <v>2912</v>
      </c>
      <c r="C762" s="1" t="s">
        <v>1036</v>
      </c>
      <c r="D762" s="1" t="s">
        <v>2687</v>
      </c>
      <c r="E762" s="1" t="s">
        <v>3386</v>
      </c>
      <c r="F762">
        <f t="shared" si="11"/>
        <v>2</v>
      </c>
      <c r="G762">
        <v>1</v>
      </c>
      <c r="J762">
        <v>1</v>
      </c>
    </row>
    <row r="763" spans="1:10" hidden="1">
      <c r="A763" s="1" t="s">
        <v>587</v>
      </c>
      <c r="B763" s="1" t="s">
        <v>1035</v>
      </c>
      <c r="C763" s="1" t="s">
        <v>1036</v>
      </c>
      <c r="D763" s="1" t="s">
        <v>2687</v>
      </c>
      <c r="E763" s="1" t="s">
        <v>3389</v>
      </c>
      <c r="F763">
        <f t="shared" si="11"/>
        <v>2</v>
      </c>
    </row>
    <row r="764" spans="1:10" hidden="1">
      <c r="A764" s="1" t="s">
        <v>3385</v>
      </c>
      <c r="B764" t="s">
        <v>1649</v>
      </c>
      <c r="C764" t="s">
        <v>1650</v>
      </c>
      <c r="D764" s="1" t="s">
        <v>2687</v>
      </c>
      <c r="E764" s="1" t="s">
        <v>3386</v>
      </c>
      <c r="F764">
        <f t="shared" si="11"/>
        <v>1</v>
      </c>
    </row>
    <row r="765" spans="1:10">
      <c r="A765" s="1" t="s">
        <v>3385</v>
      </c>
      <c r="B765" t="s">
        <v>2946</v>
      </c>
      <c r="C765" t="s">
        <v>2735</v>
      </c>
      <c r="D765" s="1" t="s">
        <v>2687</v>
      </c>
      <c r="E765" s="1" t="s">
        <v>3386</v>
      </c>
      <c r="F765">
        <f t="shared" si="11"/>
        <v>3</v>
      </c>
      <c r="G765">
        <v>1</v>
      </c>
      <c r="J765">
        <v>1</v>
      </c>
    </row>
    <row r="766" spans="1:10" hidden="1">
      <c r="A766" s="1" t="s">
        <v>587</v>
      </c>
      <c r="B766" s="1" t="s">
        <v>2724</v>
      </c>
      <c r="C766" s="1" t="s">
        <v>2735</v>
      </c>
      <c r="D766" s="1" t="s">
        <v>2687</v>
      </c>
      <c r="E766" s="1" t="s">
        <v>3389</v>
      </c>
      <c r="F766">
        <f t="shared" si="11"/>
        <v>3</v>
      </c>
    </row>
    <row r="767" spans="1:10" hidden="1">
      <c r="A767" s="1" t="s">
        <v>587</v>
      </c>
      <c r="B767" s="1" t="s">
        <v>2713</v>
      </c>
      <c r="C767" s="1" t="s">
        <v>2735</v>
      </c>
      <c r="D767" s="1" t="s">
        <v>2687</v>
      </c>
      <c r="E767" s="1" t="s">
        <v>3389</v>
      </c>
      <c r="F767">
        <f t="shared" si="11"/>
        <v>3</v>
      </c>
    </row>
  </sheetData>
  <autoFilter ref="A1:J767">
    <filterColumn colId="6">
      <customFilters>
        <customFilter operator="notEqual" val=" "/>
      </customFilters>
    </filterColumn>
  </autoFilter>
  <phoneticPr fontId="2"/>
  <pageMargins left="0.7" right="0.7" top="0.75" bottom="0.75" header="0.3" footer="0.3"/>
  <pageSetup paperSize="9" orientation="portrait" horizontalDpi="300" verticalDpi="30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enableFormatConditionsCalculation="0"/>
  <dimension ref="A1:J53"/>
  <sheetViews>
    <sheetView workbookViewId="0">
      <pane ySplit="1" topLeftCell="A2" activePane="bottomLeft" state="frozen"/>
      <selection pane="bottomLeft" activeCell="J9" sqref="J9"/>
    </sheetView>
  </sheetViews>
  <sheetFormatPr baseColWidth="12" defaultColWidth="8.83203125" defaultRowHeight="17" x14ac:dyDescent="0"/>
  <cols>
    <col min="1" max="1" width="17.6640625" customWidth="1"/>
    <col min="2" max="2" width="18.83203125" customWidth="1"/>
    <col min="3" max="3" width="45.5" bestFit="1" customWidth="1"/>
  </cols>
  <sheetData>
    <row r="1" spans="1:10">
      <c r="A1" s="2" t="s">
        <v>2691</v>
      </c>
      <c r="B1" s="2" t="s">
        <v>1</v>
      </c>
      <c r="C1" s="2" t="s">
        <v>2</v>
      </c>
      <c r="D1" s="2" t="s">
        <v>2680</v>
      </c>
      <c r="E1" s="2" t="s">
        <v>2988</v>
      </c>
      <c r="F1" s="2" t="s">
        <v>3463</v>
      </c>
      <c r="G1" s="2" t="s">
        <v>3461</v>
      </c>
      <c r="H1" s="2" t="s">
        <v>3468</v>
      </c>
      <c r="I1" s="2" t="s">
        <v>3466</v>
      </c>
      <c r="J1" s="2" t="s">
        <v>3467</v>
      </c>
    </row>
    <row r="2" spans="1:10">
      <c r="A2" s="1" t="s">
        <v>425</v>
      </c>
      <c r="B2" s="1" t="s">
        <v>2947</v>
      </c>
      <c r="C2" s="1" t="s">
        <v>459</v>
      </c>
      <c r="D2" s="1" t="s">
        <v>2687</v>
      </c>
      <c r="E2" s="1" t="s">
        <v>3388</v>
      </c>
      <c r="F2">
        <f>COUNTIF(C:C,C2)</f>
        <v>2</v>
      </c>
      <c r="G2">
        <v>1</v>
      </c>
      <c r="J2">
        <v>1</v>
      </c>
    </row>
    <row r="3" spans="1:10">
      <c r="A3" s="1" t="s">
        <v>425</v>
      </c>
      <c r="B3" s="1" t="s">
        <v>2948</v>
      </c>
      <c r="C3" s="1" t="s">
        <v>433</v>
      </c>
      <c r="D3" s="1" t="s">
        <v>2687</v>
      </c>
      <c r="E3" s="1" t="s">
        <v>3388</v>
      </c>
      <c r="F3">
        <f t="shared" ref="F3:F53" si="0">COUNTIF(C:C,C3)</f>
        <v>2</v>
      </c>
      <c r="G3">
        <v>1</v>
      </c>
      <c r="J3">
        <v>1</v>
      </c>
    </row>
    <row r="4" spans="1:10">
      <c r="A4" s="1" t="s">
        <v>425</v>
      </c>
      <c r="B4" s="1" t="s">
        <v>2949</v>
      </c>
      <c r="C4" s="1" t="s">
        <v>441</v>
      </c>
      <c r="D4" s="1" t="s">
        <v>2687</v>
      </c>
      <c r="E4" s="1" t="s">
        <v>3388</v>
      </c>
      <c r="F4">
        <f t="shared" si="0"/>
        <v>2</v>
      </c>
      <c r="G4">
        <v>1</v>
      </c>
      <c r="J4">
        <v>1</v>
      </c>
    </row>
    <row r="5" spans="1:10">
      <c r="A5" s="1" t="s">
        <v>425</v>
      </c>
      <c r="B5" s="1" t="s">
        <v>2950</v>
      </c>
      <c r="C5" s="1" t="s">
        <v>439</v>
      </c>
      <c r="D5" s="1" t="s">
        <v>2687</v>
      </c>
      <c r="E5" s="1" t="s">
        <v>3388</v>
      </c>
      <c r="F5">
        <f t="shared" si="0"/>
        <v>2</v>
      </c>
      <c r="G5">
        <v>1</v>
      </c>
      <c r="J5">
        <v>1</v>
      </c>
    </row>
    <row r="6" spans="1:10">
      <c r="A6" s="1" t="s">
        <v>425</v>
      </c>
      <c r="B6" s="1" t="s">
        <v>2951</v>
      </c>
      <c r="C6" s="1" t="s">
        <v>457</v>
      </c>
      <c r="D6" s="1" t="s">
        <v>2687</v>
      </c>
      <c r="E6" s="1" t="s">
        <v>3388</v>
      </c>
      <c r="F6">
        <f t="shared" si="0"/>
        <v>2</v>
      </c>
      <c r="G6">
        <v>1</v>
      </c>
      <c r="J6">
        <v>1</v>
      </c>
    </row>
    <row r="7" spans="1:10">
      <c r="A7" s="1" t="s">
        <v>425</v>
      </c>
      <c r="B7" s="1" t="s">
        <v>2952</v>
      </c>
      <c r="C7" s="1" t="s">
        <v>449</v>
      </c>
      <c r="D7" s="1" t="s">
        <v>2687</v>
      </c>
      <c r="E7" s="1" t="s">
        <v>3388</v>
      </c>
      <c r="F7">
        <f t="shared" si="0"/>
        <v>2</v>
      </c>
      <c r="G7">
        <v>1</v>
      </c>
      <c r="J7">
        <v>1</v>
      </c>
    </row>
    <row r="8" spans="1:10">
      <c r="A8" s="1" t="s">
        <v>425</v>
      </c>
      <c r="B8" s="1" t="s">
        <v>2953</v>
      </c>
      <c r="C8" s="1" t="s">
        <v>451</v>
      </c>
      <c r="D8" s="1" t="s">
        <v>2687</v>
      </c>
      <c r="E8" s="1" t="s">
        <v>3388</v>
      </c>
      <c r="F8">
        <f t="shared" si="0"/>
        <v>2</v>
      </c>
      <c r="G8">
        <v>1</v>
      </c>
      <c r="J8">
        <v>1</v>
      </c>
    </row>
    <row r="9" spans="1:10">
      <c r="A9" s="1" t="s">
        <v>425</v>
      </c>
      <c r="B9" s="1" t="s">
        <v>2954</v>
      </c>
      <c r="C9" s="1" t="s">
        <v>469</v>
      </c>
      <c r="D9" s="1" t="s">
        <v>2687</v>
      </c>
      <c r="E9" s="1" t="s">
        <v>3388</v>
      </c>
      <c r="F9">
        <f t="shared" si="0"/>
        <v>2</v>
      </c>
      <c r="G9">
        <v>1</v>
      </c>
      <c r="J9">
        <v>1</v>
      </c>
    </row>
    <row r="10" spans="1:10">
      <c r="A10" s="1" t="s">
        <v>425</v>
      </c>
      <c r="B10" s="1" t="s">
        <v>2955</v>
      </c>
      <c r="C10" s="1" t="s">
        <v>455</v>
      </c>
      <c r="D10" s="1" t="s">
        <v>2687</v>
      </c>
      <c r="E10" s="1" t="s">
        <v>3388</v>
      </c>
      <c r="F10">
        <f t="shared" si="0"/>
        <v>2</v>
      </c>
      <c r="G10">
        <v>1</v>
      </c>
      <c r="J10">
        <v>1</v>
      </c>
    </row>
    <row r="11" spans="1:10">
      <c r="A11" s="1" t="s">
        <v>425</v>
      </c>
      <c r="B11" s="1" t="s">
        <v>2956</v>
      </c>
      <c r="C11" s="1" t="s">
        <v>427</v>
      </c>
      <c r="D11" s="1" t="s">
        <v>2687</v>
      </c>
      <c r="E11" s="1" t="s">
        <v>3388</v>
      </c>
      <c r="F11">
        <f t="shared" si="0"/>
        <v>2</v>
      </c>
      <c r="G11">
        <v>1</v>
      </c>
      <c r="J11">
        <v>1</v>
      </c>
    </row>
    <row r="12" spans="1:10" hidden="1">
      <c r="A12" s="1" t="s">
        <v>425</v>
      </c>
      <c r="B12" s="1" t="s">
        <v>2957</v>
      </c>
      <c r="C12" s="1" t="s">
        <v>915</v>
      </c>
      <c r="D12" s="1" t="s">
        <v>2687</v>
      </c>
      <c r="E12" s="1" t="s">
        <v>3388</v>
      </c>
      <c r="F12">
        <f t="shared" si="0"/>
        <v>1</v>
      </c>
    </row>
    <row r="13" spans="1:10" hidden="1">
      <c r="A13" s="1" t="s">
        <v>425</v>
      </c>
      <c r="B13" s="1" t="s">
        <v>1245</v>
      </c>
      <c r="C13" s="1" t="s">
        <v>1246</v>
      </c>
      <c r="D13" s="1" t="s">
        <v>2687</v>
      </c>
      <c r="E13" s="1" t="s">
        <v>3388</v>
      </c>
      <c r="F13">
        <f t="shared" si="0"/>
        <v>1</v>
      </c>
    </row>
    <row r="14" spans="1:10" hidden="1">
      <c r="A14" s="1" t="s">
        <v>425</v>
      </c>
      <c r="B14" s="1" t="s">
        <v>1247</v>
      </c>
      <c r="C14" s="1" t="s">
        <v>1248</v>
      </c>
      <c r="D14" s="1" t="s">
        <v>2687</v>
      </c>
      <c r="E14" s="1" t="s">
        <v>3388</v>
      </c>
      <c r="F14">
        <f t="shared" si="0"/>
        <v>1</v>
      </c>
    </row>
    <row r="15" spans="1:10" hidden="1">
      <c r="A15" s="1" t="s">
        <v>425</v>
      </c>
      <c r="B15" s="1" t="s">
        <v>1249</v>
      </c>
      <c r="C15" s="1" t="s">
        <v>1250</v>
      </c>
      <c r="D15" s="1" t="s">
        <v>2687</v>
      </c>
      <c r="E15" s="1" t="s">
        <v>3388</v>
      </c>
      <c r="F15">
        <f t="shared" si="0"/>
        <v>1</v>
      </c>
    </row>
    <row r="16" spans="1:10" hidden="1">
      <c r="A16" s="1" t="s">
        <v>425</v>
      </c>
      <c r="B16" s="1" t="s">
        <v>1251</v>
      </c>
      <c r="C16" s="1" t="s">
        <v>1252</v>
      </c>
      <c r="D16" s="1" t="s">
        <v>2687</v>
      </c>
      <c r="E16" s="1" t="s">
        <v>3388</v>
      </c>
      <c r="F16">
        <f t="shared" si="0"/>
        <v>1</v>
      </c>
    </row>
    <row r="17" spans="1:10" hidden="1">
      <c r="A17" s="1" t="s">
        <v>425</v>
      </c>
      <c r="B17" s="1" t="s">
        <v>1253</v>
      </c>
      <c r="C17" s="1" t="s">
        <v>1254</v>
      </c>
      <c r="D17" s="1" t="s">
        <v>2687</v>
      </c>
      <c r="E17" s="1" t="s">
        <v>3388</v>
      </c>
      <c r="F17">
        <f t="shared" si="0"/>
        <v>1</v>
      </c>
    </row>
    <row r="18" spans="1:10" hidden="1">
      <c r="A18" s="1" t="s">
        <v>425</v>
      </c>
      <c r="B18" s="1" t="s">
        <v>1255</v>
      </c>
      <c r="C18" s="1" t="s">
        <v>1256</v>
      </c>
      <c r="D18" s="1" t="s">
        <v>2687</v>
      </c>
      <c r="E18" s="1" t="s">
        <v>3388</v>
      </c>
      <c r="F18">
        <f t="shared" si="0"/>
        <v>1</v>
      </c>
    </row>
    <row r="19" spans="1:10">
      <c r="A19" s="1" t="s">
        <v>425</v>
      </c>
      <c r="B19" s="1" t="s">
        <v>2958</v>
      </c>
      <c r="C19" s="1" t="s">
        <v>463</v>
      </c>
      <c r="D19" s="1" t="s">
        <v>2687</v>
      </c>
      <c r="E19" s="1" t="s">
        <v>3388</v>
      </c>
      <c r="F19">
        <f t="shared" si="0"/>
        <v>2</v>
      </c>
      <c r="G19">
        <v>1</v>
      </c>
      <c r="J19">
        <v>1</v>
      </c>
    </row>
    <row r="20" spans="1:10">
      <c r="A20" s="1" t="s">
        <v>425</v>
      </c>
      <c r="B20" s="1" t="s">
        <v>2959</v>
      </c>
      <c r="C20" s="1" t="s">
        <v>467</v>
      </c>
      <c r="D20" s="1" t="s">
        <v>2687</v>
      </c>
      <c r="E20" s="1" t="s">
        <v>3388</v>
      </c>
      <c r="F20">
        <f t="shared" si="0"/>
        <v>2</v>
      </c>
      <c r="G20">
        <v>1</v>
      </c>
      <c r="J20">
        <v>1</v>
      </c>
    </row>
    <row r="21" spans="1:10">
      <c r="A21" s="1" t="s">
        <v>425</v>
      </c>
      <c r="B21" s="1" t="s">
        <v>2960</v>
      </c>
      <c r="C21" s="1" t="s">
        <v>443</v>
      </c>
      <c r="D21" s="1" t="s">
        <v>2687</v>
      </c>
      <c r="E21" s="1" t="s">
        <v>3388</v>
      </c>
      <c r="F21">
        <f t="shared" si="0"/>
        <v>2</v>
      </c>
      <c r="G21">
        <v>1</v>
      </c>
      <c r="J21">
        <v>1</v>
      </c>
    </row>
    <row r="22" spans="1:10">
      <c r="A22" s="1" t="s">
        <v>425</v>
      </c>
      <c r="B22" s="1" t="s">
        <v>2961</v>
      </c>
      <c r="C22" s="1" t="s">
        <v>435</v>
      </c>
      <c r="D22" s="1" t="s">
        <v>2687</v>
      </c>
      <c r="E22" s="1" t="s">
        <v>3388</v>
      </c>
      <c r="F22">
        <f t="shared" si="0"/>
        <v>2</v>
      </c>
      <c r="G22">
        <v>1</v>
      </c>
      <c r="J22">
        <v>1</v>
      </c>
    </row>
    <row r="23" spans="1:10">
      <c r="A23" s="1" t="s">
        <v>425</v>
      </c>
      <c r="B23" s="1" t="s">
        <v>2962</v>
      </c>
      <c r="C23" s="1" t="s">
        <v>445</v>
      </c>
      <c r="D23" s="1" t="s">
        <v>2687</v>
      </c>
      <c r="E23" s="1" t="s">
        <v>3388</v>
      </c>
      <c r="F23">
        <f t="shared" si="0"/>
        <v>2</v>
      </c>
      <c r="G23">
        <v>1</v>
      </c>
      <c r="J23">
        <v>1</v>
      </c>
    </row>
    <row r="24" spans="1:10">
      <c r="A24" s="1" t="s">
        <v>425</v>
      </c>
      <c r="B24" s="1" t="s">
        <v>2963</v>
      </c>
      <c r="C24" s="1" t="s">
        <v>437</v>
      </c>
      <c r="D24" s="1" t="s">
        <v>2687</v>
      </c>
      <c r="E24" s="1" t="s">
        <v>3388</v>
      </c>
      <c r="F24">
        <f t="shared" si="0"/>
        <v>2</v>
      </c>
      <c r="G24">
        <v>1</v>
      </c>
      <c r="J24">
        <v>1</v>
      </c>
    </row>
    <row r="25" spans="1:10">
      <c r="A25" s="1" t="s">
        <v>425</v>
      </c>
      <c r="B25" t="s">
        <v>2964</v>
      </c>
      <c r="C25" t="s">
        <v>447</v>
      </c>
      <c r="D25" s="1" t="s">
        <v>2687</v>
      </c>
      <c r="E25" s="1" t="s">
        <v>3388</v>
      </c>
      <c r="F25">
        <f t="shared" si="0"/>
        <v>2</v>
      </c>
      <c r="G25">
        <v>1</v>
      </c>
      <c r="J25">
        <v>1</v>
      </c>
    </row>
    <row r="26" spans="1:10">
      <c r="A26" s="1" t="s">
        <v>425</v>
      </c>
      <c r="B26" s="1" t="s">
        <v>2965</v>
      </c>
      <c r="C26" s="1" t="s">
        <v>461</v>
      </c>
      <c r="D26" s="1" t="s">
        <v>2687</v>
      </c>
      <c r="E26" s="1" t="s">
        <v>3388</v>
      </c>
      <c r="F26">
        <f t="shared" si="0"/>
        <v>2</v>
      </c>
      <c r="G26">
        <v>1</v>
      </c>
      <c r="J26">
        <v>1</v>
      </c>
    </row>
    <row r="27" spans="1:10">
      <c r="A27" s="1" t="s">
        <v>425</v>
      </c>
      <c r="B27" s="1" t="s">
        <v>2966</v>
      </c>
      <c r="C27" s="1" t="s">
        <v>453</v>
      </c>
      <c r="D27" s="1" t="s">
        <v>2687</v>
      </c>
      <c r="E27" s="1" t="s">
        <v>3388</v>
      </c>
      <c r="F27">
        <f t="shared" si="0"/>
        <v>2</v>
      </c>
      <c r="G27">
        <v>1</v>
      </c>
      <c r="J27">
        <v>1</v>
      </c>
    </row>
    <row r="28" spans="1:10">
      <c r="A28" s="1" t="s">
        <v>425</v>
      </c>
      <c r="B28" s="1" t="s">
        <v>2967</v>
      </c>
      <c r="C28" s="1" t="s">
        <v>429</v>
      </c>
      <c r="D28" s="1" t="s">
        <v>2687</v>
      </c>
      <c r="E28" s="1" t="s">
        <v>3388</v>
      </c>
      <c r="F28">
        <f t="shared" si="0"/>
        <v>2</v>
      </c>
      <c r="G28">
        <v>1</v>
      </c>
      <c r="J28">
        <v>1</v>
      </c>
    </row>
    <row r="29" spans="1:10">
      <c r="A29" s="1" t="s">
        <v>425</v>
      </c>
      <c r="B29" s="1" t="s">
        <v>2968</v>
      </c>
      <c r="C29" s="1" t="s">
        <v>465</v>
      </c>
      <c r="D29" s="1" t="s">
        <v>2687</v>
      </c>
      <c r="E29" s="1" t="s">
        <v>3388</v>
      </c>
      <c r="F29">
        <f t="shared" si="0"/>
        <v>2</v>
      </c>
      <c r="G29">
        <v>1</v>
      </c>
      <c r="J29">
        <v>1</v>
      </c>
    </row>
    <row r="30" spans="1:10" hidden="1">
      <c r="A30" s="1" t="s">
        <v>425</v>
      </c>
      <c r="B30" s="1" t="s">
        <v>1257</v>
      </c>
      <c r="C30" s="1" t="s">
        <v>1258</v>
      </c>
      <c r="D30" s="1" t="s">
        <v>2687</v>
      </c>
      <c r="E30" s="1" t="s">
        <v>3388</v>
      </c>
      <c r="F30">
        <f t="shared" si="0"/>
        <v>1</v>
      </c>
    </row>
    <row r="31" spans="1:10">
      <c r="A31" s="1" t="s">
        <v>425</v>
      </c>
      <c r="B31" s="1" t="s">
        <v>2969</v>
      </c>
      <c r="C31" s="1" t="s">
        <v>431</v>
      </c>
      <c r="D31" s="1" t="s">
        <v>2687</v>
      </c>
      <c r="E31" s="1" t="s">
        <v>3388</v>
      </c>
      <c r="F31">
        <f t="shared" si="0"/>
        <v>2</v>
      </c>
      <c r="G31">
        <v>1</v>
      </c>
      <c r="J31">
        <v>1</v>
      </c>
    </row>
    <row r="32" spans="1:10" hidden="1">
      <c r="A32" s="1" t="s">
        <v>425</v>
      </c>
      <c r="B32" t="s">
        <v>468</v>
      </c>
      <c r="C32" t="s">
        <v>469</v>
      </c>
      <c r="D32" s="1" t="s">
        <v>2687</v>
      </c>
      <c r="E32" s="1" t="s">
        <v>3389</v>
      </c>
      <c r="F32">
        <f t="shared" si="0"/>
        <v>2</v>
      </c>
    </row>
    <row r="33" spans="1:6" hidden="1">
      <c r="A33" s="1" t="s">
        <v>425</v>
      </c>
      <c r="B33" t="s">
        <v>454</v>
      </c>
      <c r="C33" t="s">
        <v>455</v>
      </c>
      <c r="D33" s="1" t="s">
        <v>2687</v>
      </c>
      <c r="E33" s="1" t="s">
        <v>3389</v>
      </c>
      <c r="F33">
        <f t="shared" si="0"/>
        <v>2</v>
      </c>
    </row>
    <row r="34" spans="1:6" hidden="1">
      <c r="A34" s="1" t="s">
        <v>425</v>
      </c>
      <c r="B34" t="s">
        <v>426</v>
      </c>
      <c r="C34" t="s">
        <v>427</v>
      </c>
      <c r="D34" s="1" t="s">
        <v>2687</v>
      </c>
      <c r="E34" s="1" t="s">
        <v>3389</v>
      </c>
      <c r="F34">
        <f t="shared" si="0"/>
        <v>2</v>
      </c>
    </row>
    <row r="35" spans="1:6" hidden="1">
      <c r="A35" s="1" t="s">
        <v>425</v>
      </c>
      <c r="B35" s="1" t="s">
        <v>462</v>
      </c>
      <c r="C35" s="1" t="s">
        <v>463</v>
      </c>
      <c r="D35" s="1" t="s">
        <v>2687</v>
      </c>
      <c r="E35" s="1" t="s">
        <v>3389</v>
      </c>
      <c r="F35">
        <f t="shared" si="0"/>
        <v>2</v>
      </c>
    </row>
    <row r="36" spans="1:6" hidden="1">
      <c r="A36" s="1" t="s">
        <v>425</v>
      </c>
      <c r="B36" s="1" t="s">
        <v>466</v>
      </c>
      <c r="C36" s="1" t="s">
        <v>467</v>
      </c>
      <c r="D36" s="1" t="s">
        <v>2687</v>
      </c>
      <c r="E36" s="1" t="s">
        <v>3389</v>
      </c>
      <c r="F36">
        <f t="shared" si="0"/>
        <v>2</v>
      </c>
    </row>
    <row r="37" spans="1:6" hidden="1">
      <c r="A37" s="1" t="s">
        <v>425</v>
      </c>
      <c r="B37" t="s">
        <v>442</v>
      </c>
      <c r="C37" t="s">
        <v>443</v>
      </c>
      <c r="D37" s="1" t="s">
        <v>2687</v>
      </c>
      <c r="E37" s="1" t="s">
        <v>3389</v>
      </c>
      <c r="F37">
        <f t="shared" si="0"/>
        <v>2</v>
      </c>
    </row>
    <row r="38" spans="1:6" hidden="1">
      <c r="A38" s="1" t="s">
        <v>425</v>
      </c>
      <c r="B38" s="1" t="s">
        <v>434</v>
      </c>
      <c r="C38" s="1" t="s">
        <v>435</v>
      </c>
      <c r="D38" s="1" t="s">
        <v>2687</v>
      </c>
      <c r="E38" s="1" t="s">
        <v>3389</v>
      </c>
      <c r="F38">
        <f t="shared" si="0"/>
        <v>2</v>
      </c>
    </row>
    <row r="39" spans="1:6" hidden="1">
      <c r="A39" s="1" t="s">
        <v>425</v>
      </c>
      <c r="B39" t="s">
        <v>444</v>
      </c>
      <c r="C39" t="s">
        <v>445</v>
      </c>
      <c r="D39" s="1" t="s">
        <v>2687</v>
      </c>
      <c r="E39" s="1" t="s">
        <v>3389</v>
      </c>
      <c r="F39">
        <f t="shared" si="0"/>
        <v>2</v>
      </c>
    </row>
    <row r="40" spans="1:6" hidden="1">
      <c r="A40" s="1" t="s">
        <v>425</v>
      </c>
      <c r="B40" s="1" t="s">
        <v>436</v>
      </c>
      <c r="C40" s="1" t="s">
        <v>437</v>
      </c>
      <c r="D40" s="1" t="s">
        <v>2687</v>
      </c>
      <c r="E40" s="1" t="s">
        <v>3389</v>
      </c>
      <c r="F40">
        <f t="shared" si="0"/>
        <v>2</v>
      </c>
    </row>
    <row r="41" spans="1:6" hidden="1">
      <c r="A41" s="1" t="s">
        <v>425</v>
      </c>
      <c r="B41" t="s">
        <v>446</v>
      </c>
      <c r="C41" t="s">
        <v>447</v>
      </c>
      <c r="D41" s="1" t="s">
        <v>2687</v>
      </c>
      <c r="E41" s="1" t="s">
        <v>3389</v>
      </c>
      <c r="F41">
        <f t="shared" si="0"/>
        <v>2</v>
      </c>
    </row>
    <row r="42" spans="1:6" hidden="1">
      <c r="A42" s="1" t="s">
        <v>425</v>
      </c>
      <c r="B42" s="1" t="s">
        <v>460</v>
      </c>
      <c r="C42" s="1" t="s">
        <v>461</v>
      </c>
      <c r="D42" s="1" t="s">
        <v>2687</v>
      </c>
      <c r="E42" s="1" t="s">
        <v>3389</v>
      </c>
      <c r="F42">
        <f t="shared" si="0"/>
        <v>2</v>
      </c>
    </row>
    <row r="43" spans="1:6" hidden="1">
      <c r="A43" s="1" t="s">
        <v>425</v>
      </c>
      <c r="B43" t="s">
        <v>452</v>
      </c>
      <c r="C43" t="s">
        <v>453</v>
      </c>
      <c r="D43" s="1" t="s">
        <v>2687</v>
      </c>
      <c r="E43" s="1" t="s">
        <v>3389</v>
      </c>
      <c r="F43">
        <f t="shared" si="0"/>
        <v>2</v>
      </c>
    </row>
    <row r="44" spans="1:6" hidden="1">
      <c r="A44" s="1" t="s">
        <v>425</v>
      </c>
      <c r="B44" s="1" t="s">
        <v>428</v>
      </c>
      <c r="C44" s="1" t="s">
        <v>429</v>
      </c>
      <c r="D44" s="1" t="s">
        <v>2687</v>
      </c>
      <c r="E44" s="1" t="s">
        <v>3389</v>
      </c>
      <c r="F44">
        <f t="shared" si="0"/>
        <v>2</v>
      </c>
    </row>
    <row r="45" spans="1:6" hidden="1">
      <c r="A45" s="1" t="s">
        <v>425</v>
      </c>
      <c r="B45" t="s">
        <v>464</v>
      </c>
      <c r="C45" t="s">
        <v>465</v>
      </c>
      <c r="D45" s="1" t="s">
        <v>2687</v>
      </c>
      <c r="E45" s="1" t="s">
        <v>3389</v>
      </c>
      <c r="F45">
        <f t="shared" si="0"/>
        <v>2</v>
      </c>
    </row>
    <row r="46" spans="1:6" hidden="1">
      <c r="A46" s="1" t="s">
        <v>425</v>
      </c>
      <c r="B46" t="s">
        <v>430</v>
      </c>
      <c r="C46" t="s">
        <v>431</v>
      </c>
      <c r="D46" s="1" t="s">
        <v>2687</v>
      </c>
      <c r="E46" s="1" t="s">
        <v>3389</v>
      </c>
      <c r="F46">
        <f t="shared" si="0"/>
        <v>2</v>
      </c>
    </row>
    <row r="47" spans="1:6" hidden="1">
      <c r="A47" s="1" t="s">
        <v>425</v>
      </c>
      <c r="B47" s="1" t="s">
        <v>432</v>
      </c>
      <c r="C47" s="1" t="s">
        <v>433</v>
      </c>
      <c r="D47" s="1" t="s">
        <v>2687</v>
      </c>
      <c r="E47" s="1" t="s">
        <v>3389</v>
      </c>
      <c r="F47">
        <f t="shared" si="0"/>
        <v>2</v>
      </c>
    </row>
    <row r="48" spans="1:6" hidden="1">
      <c r="A48" s="1" t="s">
        <v>425</v>
      </c>
      <c r="B48" s="1" t="s">
        <v>458</v>
      </c>
      <c r="C48" s="1" t="s">
        <v>459</v>
      </c>
      <c r="D48" s="1" t="s">
        <v>2687</v>
      </c>
      <c r="E48" s="1" t="s">
        <v>3389</v>
      </c>
      <c r="F48">
        <f t="shared" si="0"/>
        <v>2</v>
      </c>
    </row>
    <row r="49" spans="1:6" hidden="1">
      <c r="A49" s="1" t="s">
        <v>425</v>
      </c>
      <c r="B49" s="1" t="s">
        <v>440</v>
      </c>
      <c r="C49" s="1" t="s">
        <v>441</v>
      </c>
      <c r="D49" s="1" t="s">
        <v>2687</v>
      </c>
      <c r="E49" s="1" t="s">
        <v>3389</v>
      </c>
      <c r="F49">
        <f t="shared" si="0"/>
        <v>2</v>
      </c>
    </row>
    <row r="50" spans="1:6" hidden="1">
      <c r="A50" s="1" t="s">
        <v>425</v>
      </c>
      <c r="B50" s="1" t="s">
        <v>438</v>
      </c>
      <c r="C50" s="1" t="s">
        <v>439</v>
      </c>
      <c r="D50" s="1" t="s">
        <v>2687</v>
      </c>
      <c r="E50" s="1" t="s">
        <v>3389</v>
      </c>
      <c r="F50">
        <f t="shared" si="0"/>
        <v>2</v>
      </c>
    </row>
    <row r="51" spans="1:6" hidden="1">
      <c r="A51" s="1" t="s">
        <v>425</v>
      </c>
      <c r="B51" s="1" t="s">
        <v>456</v>
      </c>
      <c r="C51" s="1" t="s">
        <v>457</v>
      </c>
      <c r="D51" s="1" t="s">
        <v>2687</v>
      </c>
      <c r="E51" s="1" t="s">
        <v>3389</v>
      </c>
      <c r="F51">
        <f t="shared" si="0"/>
        <v>2</v>
      </c>
    </row>
    <row r="52" spans="1:6" hidden="1">
      <c r="A52" s="1" t="s">
        <v>425</v>
      </c>
      <c r="B52" s="1" t="s">
        <v>448</v>
      </c>
      <c r="C52" s="1" t="s">
        <v>449</v>
      </c>
      <c r="D52" s="1" t="s">
        <v>2687</v>
      </c>
      <c r="E52" s="1" t="s">
        <v>3389</v>
      </c>
      <c r="F52">
        <f t="shared" si="0"/>
        <v>2</v>
      </c>
    </row>
    <row r="53" spans="1:6" hidden="1">
      <c r="A53" s="1" t="s">
        <v>425</v>
      </c>
      <c r="B53" s="1" t="s">
        <v>450</v>
      </c>
      <c r="C53" s="1" t="s">
        <v>451</v>
      </c>
      <c r="D53" s="1" t="s">
        <v>2687</v>
      </c>
      <c r="E53" s="1" t="s">
        <v>3389</v>
      </c>
      <c r="F53">
        <f t="shared" si="0"/>
        <v>2</v>
      </c>
    </row>
  </sheetData>
  <autoFilter ref="A1:J53">
    <filterColumn colId="6">
      <customFilters>
        <customFilter operator="notEqual" val=" "/>
      </customFilters>
    </filterColumn>
  </autoFilter>
  <phoneticPr fontId="2"/>
  <pageMargins left="0.7" right="0.7" top="0.75" bottom="0.75" header="0.3" footer="0.3"/>
  <pageSetup paperSize="9" orientation="portrait" horizontalDpi="300" verticalDpi="30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enableFormatConditionsCalculation="0"/>
  <dimension ref="A1:J51"/>
  <sheetViews>
    <sheetView workbookViewId="0">
      <pane ySplit="1" topLeftCell="A2" activePane="bottomLeft" state="frozen"/>
      <selection pane="bottomLeft" activeCell="H1" sqref="H1:J1"/>
    </sheetView>
  </sheetViews>
  <sheetFormatPr baseColWidth="12" defaultColWidth="8.83203125" defaultRowHeight="17" x14ac:dyDescent="0"/>
  <cols>
    <col min="1" max="1" width="17.6640625" customWidth="1"/>
    <col min="2" max="2" width="18.83203125" customWidth="1"/>
    <col min="3" max="3" width="45.5" bestFit="1" customWidth="1"/>
  </cols>
  <sheetData>
    <row r="1" spans="1:10">
      <c r="A1" s="2" t="s">
        <v>2691</v>
      </c>
      <c r="B1" s="2" t="s">
        <v>1</v>
      </c>
      <c r="C1" s="2" t="s">
        <v>2</v>
      </c>
      <c r="D1" s="2" t="s">
        <v>2680</v>
      </c>
      <c r="E1" s="2" t="s">
        <v>2988</v>
      </c>
      <c r="F1" s="2" t="s">
        <v>3463</v>
      </c>
      <c r="G1" s="2" t="s">
        <v>3461</v>
      </c>
      <c r="H1" s="2" t="s">
        <v>3468</v>
      </c>
      <c r="I1" s="2" t="s">
        <v>3466</v>
      </c>
      <c r="J1" s="2" t="s">
        <v>3467</v>
      </c>
    </row>
    <row r="2" spans="1:10" hidden="1">
      <c r="A2" s="1" t="s">
        <v>1106</v>
      </c>
      <c r="B2" s="1" t="s">
        <v>1189</v>
      </c>
      <c r="C2" s="1" t="s">
        <v>1190</v>
      </c>
      <c r="D2" s="1" t="s">
        <v>2686</v>
      </c>
      <c r="E2" s="1" t="s">
        <v>3390</v>
      </c>
      <c r="F2">
        <f>COUNTIF(C:C,C2)</f>
        <v>1</v>
      </c>
    </row>
    <row r="3" spans="1:10" hidden="1">
      <c r="A3" t="s">
        <v>1106</v>
      </c>
      <c r="B3" t="s">
        <v>1191</v>
      </c>
      <c r="C3" t="s">
        <v>1192</v>
      </c>
      <c r="D3" s="1" t="s">
        <v>2687</v>
      </c>
      <c r="E3" s="1" t="s">
        <v>3390</v>
      </c>
      <c r="F3">
        <f t="shared" ref="F3:F51" si="0">COUNTIF(C:C,C3)</f>
        <v>1</v>
      </c>
    </row>
    <row r="4" spans="1:10" hidden="1">
      <c r="A4" s="1" t="s">
        <v>1106</v>
      </c>
      <c r="B4" s="1" t="s">
        <v>1193</v>
      </c>
      <c r="C4" s="1" t="s">
        <v>1194</v>
      </c>
      <c r="D4" s="1" t="s">
        <v>2687</v>
      </c>
      <c r="E4" s="1" t="s">
        <v>3390</v>
      </c>
      <c r="F4">
        <f t="shared" si="0"/>
        <v>1</v>
      </c>
    </row>
    <row r="5" spans="1:10" hidden="1">
      <c r="A5" s="1" t="s">
        <v>1106</v>
      </c>
      <c r="B5" s="1" t="s">
        <v>1195</v>
      </c>
      <c r="C5" s="1" t="s">
        <v>1196</v>
      </c>
      <c r="D5" s="1" t="s">
        <v>2687</v>
      </c>
      <c r="E5" s="1" t="s">
        <v>3390</v>
      </c>
      <c r="F5">
        <f t="shared" si="0"/>
        <v>1</v>
      </c>
    </row>
    <row r="6" spans="1:10" hidden="1">
      <c r="A6" s="1" t="s">
        <v>1106</v>
      </c>
      <c r="B6" t="s">
        <v>1197</v>
      </c>
      <c r="C6" t="s">
        <v>1198</v>
      </c>
      <c r="D6" s="1" t="s">
        <v>2686</v>
      </c>
      <c r="E6" s="1" t="s">
        <v>3390</v>
      </c>
      <c r="F6">
        <f t="shared" si="0"/>
        <v>1</v>
      </c>
    </row>
    <row r="7" spans="1:10">
      <c r="A7" s="1" t="s">
        <v>1106</v>
      </c>
      <c r="B7" s="1" t="s">
        <v>2970</v>
      </c>
      <c r="C7" s="1" t="s">
        <v>724</v>
      </c>
      <c r="D7" s="1" t="s">
        <v>2687</v>
      </c>
      <c r="E7" s="1" t="s">
        <v>3390</v>
      </c>
      <c r="F7">
        <f t="shared" si="0"/>
        <v>2</v>
      </c>
      <c r="G7">
        <v>1</v>
      </c>
      <c r="J7">
        <v>1</v>
      </c>
    </row>
    <row r="8" spans="1:10">
      <c r="A8" s="1" t="s">
        <v>1106</v>
      </c>
      <c r="B8" s="1" t="s">
        <v>2971</v>
      </c>
      <c r="C8" s="1" t="s">
        <v>439</v>
      </c>
      <c r="D8" s="1" t="s">
        <v>2687</v>
      </c>
      <c r="E8" s="1" t="s">
        <v>3390</v>
      </c>
      <c r="F8">
        <f t="shared" si="0"/>
        <v>2</v>
      </c>
      <c r="G8">
        <v>1</v>
      </c>
      <c r="J8">
        <v>1</v>
      </c>
    </row>
    <row r="9" spans="1:10">
      <c r="A9" s="1" t="s">
        <v>1106</v>
      </c>
      <c r="B9" s="1" t="s">
        <v>2972</v>
      </c>
      <c r="C9" s="1" t="s">
        <v>441</v>
      </c>
      <c r="D9" s="1" t="s">
        <v>2687</v>
      </c>
      <c r="E9" s="1" t="s">
        <v>3390</v>
      </c>
      <c r="F9">
        <f t="shared" si="0"/>
        <v>2</v>
      </c>
      <c r="G9">
        <v>1</v>
      </c>
      <c r="J9">
        <v>1</v>
      </c>
    </row>
    <row r="10" spans="1:10">
      <c r="A10" s="1" t="s">
        <v>1106</v>
      </c>
      <c r="B10" s="1" t="s">
        <v>2973</v>
      </c>
      <c r="C10" s="1" t="s">
        <v>443</v>
      </c>
      <c r="D10" s="1" t="s">
        <v>2687</v>
      </c>
      <c r="E10" s="1" t="s">
        <v>3390</v>
      </c>
      <c r="F10">
        <f t="shared" si="0"/>
        <v>2</v>
      </c>
      <c r="G10">
        <v>1</v>
      </c>
      <c r="J10">
        <v>1</v>
      </c>
    </row>
    <row r="11" spans="1:10">
      <c r="A11" s="1" t="s">
        <v>1106</v>
      </c>
      <c r="B11" s="1" t="s">
        <v>2974</v>
      </c>
      <c r="C11" s="1" t="s">
        <v>449</v>
      </c>
      <c r="D11" s="1" t="s">
        <v>2687</v>
      </c>
      <c r="E11" s="1" t="s">
        <v>3390</v>
      </c>
      <c r="F11">
        <f t="shared" si="0"/>
        <v>2</v>
      </c>
      <c r="G11">
        <v>1</v>
      </c>
      <c r="J11">
        <v>1</v>
      </c>
    </row>
    <row r="12" spans="1:10" hidden="1">
      <c r="A12" s="1" t="s">
        <v>1106</v>
      </c>
      <c r="B12" s="1" t="s">
        <v>1199</v>
      </c>
      <c r="C12" s="1" t="s">
        <v>1200</v>
      </c>
      <c r="D12" s="1" t="s">
        <v>2686</v>
      </c>
      <c r="E12" s="1" t="s">
        <v>3390</v>
      </c>
      <c r="F12">
        <f t="shared" si="0"/>
        <v>1</v>
      </c>
    </row>
    <row r="13" spans="1:10" hidden="1">
      <c r="A13" s="1" t="s">
        <v>1106</v>
      </c>
      <c r="B13" s="1" t="s">
        <v>1201</v>
      </c>
      <c r="C13" s="1" t="s">
        <v>1202</v>
      </c>
      <c r="D13" s="1" t="s">
        <v>2686</v>
      </c>
      <c r="E13" s="1" t="s">
        <v>3390</v>
      </c>
      <c r="F13">
        <f t="shared" si="0"/>
        <v>1</v>
      </c>
    </row>
    <row r="14" spans="1:10" hidden="1">
      <c r="A14" s="1" t="s">
        <v>1106</v>
      </c>
      <c r="B14" s="1" t="s">
        <v>1203</v>
      </c>
      <c r="C14" s="1" t="s">
        <v>1204</v>
      </c>
      <c r="D14" s="1" t="s">
        <v>2686</v>
      </c>
      <c r="E14" s="1" t="s">
        <v>3390</v>
      </c>
      <c r="F14">
        <f t="shared" si="0"/>
        <v>1</v>
      </c>
    </row>
    <row r="15" spans="1:10">
      <c r="A15" s="1" t="s">
        <v>1106</v>
      </c>
      <c r="B15" s="1" t="s">
        <v>2975</v>
      </c>
      <c r="C15" s="1" t="s">
        <v>1113</v>
      </c>
      <c r="D15" s="1" t="s">
        <v>2687</v>
      </c>
      <c r="E15" s="1" t="s">
        <v>3390</v>
      </c>
      <c r="F15">
        <f t="shared" si="0"/>
        <v>2</v>
      </c>
      <c r="G15">
        <v>1</v>
      </c>
      <c r="J15">
        <v>1</v>
      </c>
    </row>
    <row r="16" spans="1:10" hidden="1">
      <c r="A16" s="1" t="s">
        <v>1106</v>
      </c>
      <c r="B16" s="1" t="s">
        <v>1205</v>
      </c>
      <c r="C16" s="1" t="s">
        <v>1206</v>
      </c>
      <c r="D16" s="1" t="s">
        <v>2686</v>
      </c>
      <c r="E16" s="1" t="s">
        <v>3390</v>
      </c>
      <c r="F16">
        <f t="shared" si="0"/>
        <v>1</v>
      </c>
    </row>
    <row r="17" spans="1:10" hidden="1">
      <c r="A17" s="1" t="s">
        <v>1106</v>
      </c>
      <c r="B17" s="1" t="s">
        <v>1207</v>
      </c>
      <c r="C17" s="1" t="s">
        <v>1208</v>
      </c>
      <c r="D17" s="1" t="s">
        <v>2686</v>
      </c>
      <c r="E17" s="1" t="s">
        <v>3390</v>
      </c>
      <c r="F17">
        <f t="shared" si="0"/>
        <v>1</v>
      </c>
    </row>
    <row r="18" spans="1:10" hidden="1">
      <c r="A18" s="1" t="s">
        <v>1106</v>
      </c>
      <c r="B18" s="1" t="s">
        <v>1209</v>
      </c>
      <c r="C18" s="1" t="s">
        <v>1210</v>
      </c>
      <c r="D18" s="1" t="s">
        <v>2686</v>
      </c>
      <c r="E18" s="1" t="s">
        <v>3390</v>
      </c>
      <c r="F18">
        <f t="shared" si="0"/>
        <v>1</v>
      </c>
    </row>
    <row r="19" spans="1:10" hidden="1">
      <c r="A19" s="1" t="s">
        <v>1106</v>
      </c>
      <c r="B19" s="1" t="s">
        <v>1211</v>
      </c>
      <c r="C19" s="1" t="s">
        <v>1212</v>
      </c>
      <c r="D19" s="1" t="s">
        <v>2686</v>
      </c>
      <c r="E19" s="1" t="s">
        <v>3390</v>
      </c>
      <c r="F19">
        <f t="shared" si="0"/>
        <v>1</v>
      </c>
    </row>
    <row r="20" spans="1:10" hidden="1">
      <c r="A20" s="1" t="s">
        <v>1106</v>
      </c>
      <c r="B20" s="1" t="s">
        <v>1213</v>
      </c>
      <c r="C20" s="1" t="s">
        <v>1214</v>
      </c>
      <c r="D20" s="1" t="s">
        <v>2686</v>
      </c>
      <c r="E20" s="1" t="s">
        <v>3390</v>
      </c>
      <c r="F20">
        <f t="shared" si="0"/>
        <v>1</v>
      </c>
    </row>
    <row r="21" spans="1:10" hidden="1">
      <c r="A21" s="1" t="s">
        <v>1106</v>
      </c>
      <c r="B21" s="1" t="s">
        <v>1215</v>
      </c>
      <c r="C21" s="1" t="s">
        <v>1216</v>
      </c>
      <c r="D21" s="1" t="s">
        <v>2686</v>
      </c>
      <c r="E21" s="1" t="s">
        <v>3390</v>
      </c>
      <c r="F21">
        <f t="shared" si="0"/>
        <v>1</v>
      </c>
    </row>
    <row r="22" spans="1:10" hidden="1">
      <c r="A22" s="1" t="s">
        <v>1106</v>
      </c>
      <c r="B22" s="1" t="s">
        <v>1217</v>
      </c>
      <c r="C22" s="1" t="s">
        <v>1218</v>
      </c>
      <c r="D22" s="1" t="s">
        <v>2686</v>
      </c>
      <c r="E22" s="1" t="s">
        <v>3390</v>
      </c>
      <c r="F22">
        <f t="shared" si="0"/>
        <v>1</v>
      </c>
    </row>
    <row r="23" spans="1:10" hidden="1">
      <c r="A23" s="1" t="s">
        <v>1106</v>
      </c>
      <c r="B23" s="1" t="s">
        <v>1219</v>
      </c>
      <c r="C23" s="1" t="s">
        <v>1220</v>
      </c>
      <c r="D23" s="1" t="s">
        <v>2686</v>
      </c>
      <c r="E23" s="1" t="s">
        <v>3390</v>
      </c>
      <c r="F23">
        <f t="shared" si="0"/>
        <v>1</v>
      </c>
    </row>
    <row r="24" spans="1:10" hidden="1">
      <c r="A24" s="1" t="s">
        <v>1106</v>
      </c>
      <c r="B24" s="1" t="s">
        <v>1221</v>
      </c>
      <c r="C24" s="1" t="s">
        <v>1222</v>
      </c>
      <c r="D24" s="1" t="s">
        <v>2686</v>
      </c>
      <c r="E24" s="1" t="s">
        <v>3390</v>
      </c>
      <c r="F24">
        <f t="shared" si="0"/>
        <v>1</v>
      </c>
    </row>
    <row r="25" spans="1:10" hidden="1">
      <c r="A25" s="1" t="s">
        <v>1106</v>
      </c>
      <c r="B25" s="1" t="s">
        <v>1223</v>
      </c>
      <c r="C25" s="1" t="s">
        <v>1224</v>
      </c>
      <c r="D25" s="1" t="s">
        <v>2686</v>
      </c>
      <c r="E25" s="1" t="s">
        <v>3390</v>
      </c>
      <c r="F25">
        <f t="shared" si="0"/>
        <v>1</v>
      </c>
    </row>
    <row r="26" spans="1:10">
      <c r="A26" s="1" t="s">
        <v>1106</v>
      </c>
      <c r="B26" s="1" t="s">
        <v>2976</v>
      </c>
      <c r="C26" s="1" t="s">
        <v>469</v>
      </c>
      <c r="D26" s="1" t="s">
        <v>2687</v>
      </c>
      <c r="E26" s="1" t="s">
        <v>3390</v>
      </c>
      <c r="F26">
        <f t="shared" si="0"/>
        <v>2</v>
      </c>
      <c r="G26">
        <v>1</v>
      </c>
      <c r="J26">
        <v>1</v>
      </c>
    </row>
    <row r="27" spans="1:10">
      <c r="A27" s="1" t="s">
        <v>1106</v>
      </c>
      <c r="B27" s="1" t="s">
        <v>2977</v>
      </c>
      <c r="C27" s="1" t="s">
        <v>1116</v>
      </c>
      <c r="D27" s="1" t="s">
        <v>2687</v>
      </c>
      <c r="E27" s="1" t="s">
        <v>3390</v>
      </c>
      <c r="F27">
        <f t="shared" si="0"/>
        <v>2</v>
      </c>
      <c r="G27">
        <v>1</v>
      </c>
      <c r="J27">
        <v>1</v>
      </c>
    </row>
    <row r="28" spans="1:10">
      <c r="A28" s="1" t="s">
        <v>1106</v>
      </c>
      <c r="B28" s="1" t="s">
        <v>2978</v>
      </c>
      <c r="C28" s="1" t="s">
        <v>1118</v>
      </c>
      <c r="D28" s="1" t="s">
        <v>2687</v>
      </c>
      <c r="E28" s="1" t="s">
        <v>3390</v>
      </c>
      <c r="F28">
        <f t="shared" si="0"/>
        <v>3</v>
      </c>
      <c r="G28">
        <v>1</v>
      </c>
      <c r="J28">
        <v>1</v>
      </c>
    </row>
    <row r="29" spans="1:10" hidden="1">
      <c r="A29" s="1" t="s">
        <v>1106</v>
      </c>
      <c r="B29" s="1" t="s">
        <v>1225</v>
      </c>
      <c r="C29" s="1" t="s">
        <v>1226</v>
      </c>
      <c r="D29" s="1" t="s">
        <v>2687</v>
      </c>
      <c r="E29" s="1" t="s">
        <v>3390</v>
      </c>
      <c r="F29">
        <f t="shared" si="0"/>
        <v>1</v>
      </c>
    </row>
    <row r="30" spans="1:10" hidden="1">
      <c r="A30" s="1" t="s">
        <v>1106</v>
      </c>
      <c r="B30" s="1" t="s">
        <v>2979</v>
      </c>
      <c r="C30" s="1" t="s">
        <v>298</v>
      </c>
      <c r="D30" s="1" t="s">
        <v>2687</v>
      </c>
      <c r="E30" s="1" t="s">
        <v>3390</v>
      </c>
      <c r="F30">
        <f t="shared" si="0"/>
        <v>1</v>
      </c>
    </row>
    <row r="31" spans="1:10">
      <c r="A31" s="1" t="s">
        <v>1106</v>
      </c>
      <c r="B31" s="1" t="s">
        <v>2980</v>
      </c>
      <c r="C31" s="1" t="s">
        <v>1121</v>
      </c>
      <c r="D31" s="1" t="s">
        <v>2687</v>
      </c>
      <c r="E31" s="1" t="s">
        <v>3390</v>
      </c>
      <c r="F31">
        <f t="shared" si="0"/>
        <v>2</v>
      </c>
      <c r="G31">
        <v>1</v>
      </c>
      <c r="J31">
        <v>1</v>
      </c>
    </row>
    <row r="32" spans="1:10">
      <c r="A32" s="1" t="s">
        <v>1106</v>
      </c>
      <c r="B32" s="1" t="s">
        <v>2981</v>
      </c>
      <c r="C32" s="1" t="s">
        <v>1123</v>
      </c>
      <c r="D32" s="1" t="s">
        <v>2686</v>
      </c>
      <c r="E32" s="1" t="s">
        <v>3390</v>
      </c>
      <c r="F32">
        <f t="shared" si="0"/>
        <v>2</v>
      </c>
      <c r="G32">
        <v>1</v>
      </c>
      <c r="I32">
        <v>1</v>
      </c>
    </row>
    <row r="33" spans="1:10">
      <c r="A33" s="1" t="s">
        <v>1106</v>
      </c>
      <c r="B33" s="1" t="s">
        <v>2982</v>
      </c>
      <c r="C33" s="1" t="s">
        <v>1125</v>
      </c>
      <c r="D33" s="1" t="s">
        <v>2687</v>
      </c>
      <c r="E33" s="1" t="s">
        <v>3390</v>
      </c>
      <c r="F33">
        <f t="shared" si="0"/>
        <v>2</v>
      </c>
      <c r="G33">
        <v>1</v>
      </c>
      <c r="J33">
        <v>1</v>
      </c>
    </row>
    <row r="34" spans="1:10">
      <c r="A34" s="1" t="s">
        <v>1106</v>
      </c>
      <c r="B34" s="1" t="s">
        <v>2983</v>
      </c>
      <c r="C34" s="1" t="s">
        <v>1127</v>
      </c>
      <c r="D34" s="1" t="s">
        <v>2686</v>
      </c>
      <c r="E34" s="1" t="s">
        <v>3390</v>
      </c>
      <c r="F34">
        <f t="shared" si="0"/>
        <v>2</v>
      </c>
      <c r="G34">
        <v>1</v>
      </c>
      <c r="I34">
        <v>1</v>
      </c>
    </row>
    <row r="35" spans="1:10">
      <c r="A35" s="1" t="s">
        <v>1106</v>
      </c>
      <c r="B35" s="1" t="s">
        <v>2984</v>
      </c>
      <c r="C35" s="1" t="s">
        <v>1129</v>
      </c>
      <c r="D35" s="1" t="s">
        <v>2687</v>
      </c>
      <c r="E35" s="1" t="s">
        <v>3390</v>
      </c>
      <c r="F35">
        <f t="shared" si="0"/>
        <v>2</v>
      </c>
      <c r="G35">
        <v>1</v>
      </c>
      <c r="J35">
        <v>1</v>
      </c>
    </row>
    <row r="36" spans="1:10" hidden="1">
      <c r="A36" s="1" t="s">
        <v>1106</v>
      </c>
      <c r="B36" s="1" t="s">
        <v>1227</v>
      </c>
      <c r="C36" s="1" t="s">
        <v>1228</v>
      </c>
      <c r="D36" s="1" t="s">
        <v>2686</v>
      </c>
      <c r="E36" s="1" t="s">
        <v>3390</v>
      </c>
      <c r="F36">
        <f t="shared" si="0"/>
        <v>1</v>
      </c>
    </row>
    <row r="37" spans="1:10" hidden="1">
      <c r="A37" s="1" t="s">
        <v>1106</v>
      </c>
      <c r="B37" t="s">
        <v>1114</v>
      </c>
      <c r="C37" t="s">
        <v>469</v>
      </c>
      <c r="D37" s="1" t="s">
        <v>2687</v>
      </c>
      <c r="E37" s="1" t="s">
        <v>3389</v>
      </c>
      <c r="F37">
        <f t="shared" si="0"/>
        <v>2</v>
      </c>
    </row>
    <row r="38" spans="1:10" hidden="1">
      <c r="A38" s="1" t="s">
        <v>1106</v>
      </c>
      <c r="B38" s="1" t="s">
        <v>1110</v>
      </c>
      <c r="C38" s="1" t="s">
        <v>443</v>
      </c>
      <c r="D38" s="1" t="s">
        <v>2687</v>
      </c>
      <c r="E38" s="1" t="s">
        <v>3389</v>
      </c>
      <c r="F38">
        <f t="shared" si="0"/>
        <v>2</v>
      </c>
    </row>
    <row r="39" spans="1:10" hidden="1">
      <c r="A39" s="1" t="s">
        <v>1106</v>
      </c>
      <c r="B39" s="1" t="s">
        <v>1115</v>
      </c>
      <c r="C39" s="1" t="s">
        <v>1116</v>
      </c>
      <c r="D39" s="1" t="s">
        <v>2687</v>
      </c>
      <c r="E39" s="1" t="s">
        <v>3389</v>
      </c>
      <c r="F39">
        <f t="shared" si="0"/>
        <v>2</v>
      </c>
    </row>
    <row r="40" spans="1:10" hidden="1">
      <c r="A40" s="1" t="s">
        <v>1106</v>
      </c>
      <c r="B40" s="1" t="s">
        <v>1126</v>
      </c>
      <c r="C40" s="1" t="s">
        <v>1127</v>
      </c>
      <c r="D40" s="1" t="s">
        <v>2686</v>
      </c>
      <c r="E40" s="1" t="s">
        <v>3389</v>
      </c>
      <c r="F40">
        <f t="shared" si="0"/>
        <v>2</v>
      </c>
    </row>
    <row r="41" spans="1:10" hidden="1">
      <c r="A41" s="1" t="s">
        <v>1106</v>
      </c>
      <c r="B41" s="1" t="s">
        <v>1122</v>
      </c>
      <c r="C41" s="1" t="s">
        <v>1123</v>
      </c>
      <c r="D41" s="1" t="s">
        <v>2686</v>
      </c>
      <c r="E41" s="1" t="s">
        <v>3389</v>
      </c>
      <c r="F41">
        <f t="shared" si="0"/>
        <v>2</v>
      </c>
    </row>
    <row r="42" spans="1:10" hidden="1">
      <c r="A42" s="1" t="s">
        <v>1106</v>
      </c>
      <c r="B42" s="1" t="s">
        <v>1107</v>
      </c>
      <c r="C42" s="1" t="s">
        <v>724</v>
      </c>
      <c r="D42" s="1" t="s">
        <v>2687</v>
      </c>
      <c r="E42" s="1" t="s">
        <v>3389</v>
      </c>
      <c r="F42">
        <f t="shared" si="0"/>
        <v>2</v>
      </c>
    </row>
    <row r="43" spans="1:10" hidden="1">
      <c r="A43" s="1" t="s">
        <v>1106</v>
      </c>
      <c r="B43" s="1" t="s">
        <v>1111</v>
      </c>
      <c r="C43" s="1" t="s">
        <v>449</v>
      </c>
      <c r="D43" s="1" t="s">
        <v>2687</v>
      </c>
      <c r="E43" s="1" t="s">
        <v>3389</v>
      </c>
      <c r="F43">
        <f t="shared" si="0"/>
        <v>2</v>
      </c>
    </row>
    <row r="44" spans="1:10" hidden="1">
      <c r="A44" s="1" t="s">
        <v>1106</v>
      </c>
      <c r="B44" s="1" t="s">
        <v>1120</v>
      </c>
      <c r="C44" s="1" t="s">
        <v>1121</v>
      </c>
      <c r="D44" s="1" t="s">
        <v>2687</v>
      </c>
      <c r="E44" s="1" t="s">
        <v>3389</v>
      </c>
      <c r="F44">
        <f t="shared" si="0"/>
        <v>2</v>
      </c>
    </row>
    <row r="45" spans="1:10" hidden="1">
      <c r="A45" s="1" t="s">
        <v>1106</v>
      </c>
      <c r="B45" s="1" t="s">
        <v>1119</v>
      </c>
      <c r="C45" s="1" t="s">
        <v>1118</v>
      </c>
      <c r="D45" s="1" t="s">
        <v>2686</v>
      </c>
      <c r="E45" s="1" t="s">
        <v>3389</v>
      </c>
      <c r="F45">
        <f t="shared" si="0"/>
        <v>3</v>
      </c>
    </row>
    <row r="46" spans="1:10" hidden="1">
      <c r="A46" s="1" t="s">
        <v>1106</v>
      </c>
      <c r="B46" s="1" t="s">
        <v>1124</v>
      </c>
      <c r="C46" s="1" t="s">
        <v>1125</v>
      </c>
      <c r="D46" s="1" t="s">
        <v>2687</v>
      </c>
      <c r="E46" s="1" t="s">
        <v>3389</v>
      </c>
      <c r="F46">
        <f t="shared" si="0"/>
        <v>2</v>
      </c>
    </row>
    <row r="47" spans="1:10" hidden="1">
      <c r="A47" s="1" t="s">
        <v>1106</v>
      </c>
      <c r="B47" t="s">
        <v>1112</v>
      </c>
      <c r="C47" t="s">
        <v>1113</v>
      </c>
      <c r="D47" s="1" t="s">
        <v>2687</v>
      </c>
      <c r="E47" s="1" t="s">
        <v>3389</v>
      </c>
      <c r="F47">
        <f t="shared" si="0"/>
        <v>2</v>
      </c>
    </row>
    <row r="48" spans="1:10" hidden="1">
      <c r="A48" s="1" t="s">
        <v>1106</v>
      </c>
      <c r="B48" s="1" t="s">
        <v>1109</v>
      </c>
      <c r="C48" s="1" t="s">
        <v>441</v>
      </c>
      <c r="D48" s="1" t="s">
        <v>2687</v>
      </c>
      <c r="E48" s="1" t="s">
        <v>3389</v>
      </c>
      <c r="F48">
        <f t="shared" si="0"/>
        <v>2</v>
      </c>
    </row>
    <row r="49" spans="1:6" hidden="1">
      <c r="A49" s="1" t="s">
        <v>1106</v>
      </c>
      <c r="B49" s="1" t="s">
        <v>1108</v>
      </c>
      <c r="C49" s="1" t="s">
        <v>439</v>
      </c>
      <c r="D49" s="1" t="s">
        <v>2687</v>
      </c>
      <c r="E49" s="1" t="s">
        <v>3389</v>
      </c>
      <c r="F49">
        <f t="shared" si="0"/>
        <v>2</v>
      </c>
    </row>
    <row r="50" spans="1:6" hidden="1">
      <c r="A50" s="1" t="s">
        <v>1106</v>
      </c>
      <c r="B50" s="1" t="s">
        <v>1128</v>
      </c>
      <c r="C50" s="1" t="s">
        <v>1129</v>
      </c>
      <c r="D50" s="1" t="s">
        <v>2687</v>
      </c>
      <c r="E50" s="1" t="s">
        <v>3389</v>
      </c>
      <c r="F50">
        <f t="shared" si="0"/>
        <v>2</v>
      </c>
    </row>
    <row r="51" spans="1:6" hidden="1">
      <c r="A51" s="1" t="s">
        <v>1106</v>
      </c>
      <c r="B51" t="s">
        <v>1117</v>
      </c>
      <c r="C51" t="s">
        <v>1118</v>
      </c>
      <c r="D51" s="1" t="s">
        <v>2686</v>
      </c>
      <c r="E51" s="1" t="s">
        <v>3389</v>
      </c>
      <c r="F51">
        <f t="shared" si="0"/>
        <v>3</v>
      </c>
    </row>
  </sheetData>
  <autoFilter ref="A1:J51">
    <filterColumn colId="6">
      <customFilters>
        <customFilter operator="notEqual" val=" "/>
      </customFilters>
    </filterColumn>
  </autoFilter>
  <phoneticPr fontId="2"/>
  <pageMargins left="0.7" right="0.7" top="0.75" bottom="0.75" header="0.3" footer="0.3"/>
  <pageSetup paperSize="9" orientation="portrait" horizontalDpi="300" verticalDpi="30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enableFormatConditionsCalculation="0"/>
  <dimension ref="A1:J15"/>
  <sheetViews>
    <sheetView workbookViewId="0">
      <pane ySplit="1" topLeftCell="A2" activePane="bottomLeft" state="frozen"/>
      <selection pane="bottomLeft" activeCell="J21" sqref="J21"/>
    </sheetView>
  </sheetViews>
  <sheetFormatPr baseColWidth="12" defaultColWidth="8.83203125" defaultRowHeight="17" x14ac:dyDescent="0"/>
  <cols>
    <col min="1" max="1" width="17.6640625" customWidth="1"/>
    <col min="2" max="2" width="18.83203125" customWidth="1"/>
    <col min="3" max="3" width="45.5" bestFit="1" customWidth="1"/>
  </cols>
  <sheetData>
    <row r="1" spans="1:10">
      <c r="A1" s="2" t="s">
        <v>2691</v>
      </c>
      <c r="B1" s="2" t="s">
        <v>1</v>
      </c>
      <c r="C1" s="2" t="s">
        <v>2</v>
      </c>
      <c r="D1" s="2" t="s">
        <v>2680</v>
      </c>
      <c r="E1" s="2" t="s">
        <v>2988</v>
      </c>
      <c r="F1" s="2" t="s">
        <v>3463</v>
      </c>
      <c r="G1" s="2" t="s">
        <v>3461</v>
      </c>
      <c r="H1" s="2" t="s">
        <v>3468</v>
      </c>
      <c r="I1" s="2" t="s">
        <v>3466</v>
      </c>
      <c r="J1" s="2" t="s">
        <v>3467</v>
      </c>
    </row>
    <row r="2" spans="1:10">
      <c r="A2" t="s">
        <v>3</v>
      </c>
      <c r="B2" t="s">
        <v>2985</v>
      </c>
      <c r="C2" t="s">
        <v>9</v>
      </c>
      <c r="D2" s="1" t="s">
        <v>2686</v>
      </c>
      <c r="E2" s="1" t="s">
        <v>3387</v>
      </c>
      <c r="F2">
        <f>COUNTIF(C:C,C2)</f>
        <v>2</v>
      </c>
      <c r="G2">
        <v>1</v>
      </c>
      <c r="I2">
        <v>1</v>
      </c>
    </row>
    <row r="3" spans="1:10" hidden="1">
      <c r="A3" t="s">
        <v>3</v>
      </c>
      <c r="B3" t="s">
        <v>1229</v>
      </c>
      <c r="C3" t="s">
        <v>1230</v>
      </c>
      <c r="D3" s="1" t="s">
        <v>2686</v>
      </c>
      <c r="E3" s="1" t="s">
        <v>3387</v>
      </c>
      <c r="F3">
        <f t="shared" ref="F3:F15" si="0">COUNTIF(C:C,C3)</f>
        <v>1</v>
      </c>
    </row>
    <row r="4" spans="1:10" hidden="1">
      <c r="A4" t="s">
        <v>3</v>
      </c>
      <c r="B4" t="s">
        <v>1231</v>
      </c>
      <c r="C4" t="s">
        <v>1232</v>
      </c>
      <c r="D4" s="1" t="s">
        <v>2686</v>
      </c>
      <c r="E4" s="1" t="s">
        <v>3387</v>
      </c>
      <c r="F4">
        <f t="shared" si="0"/>
        <v>1</v>
      </c>
    </row>
    <row r="5" spans="1:10" hidden="1">
      <c r="A5" t="s">
        <v>3</v>
      </c>
      <c r="B5" t="s">
        <v>1233</v>
      </c>
      <c r="C5" t="s">
        <v>1234</v>
      </c>
      <c r="D5" s="1" t="s">
        <v>2686</v>
      </c>
      <c r="E5" s="1" t="s">
        <v>3387</v>
      </c>
      <c r="F5">
        <f t="shared" si="0"/>
        <v>1</v>
      </c>
    </row>
    <row r="6" spans="1:10" hidden="1">
      <c r="A6" s="1" t="s">
        <v>3</v>
      </c>
      <c r="B6" s="1" t="s">
        <v>1235</v>
      </c>
      <c r="C6" s="1" t="s">
        <v>1236</v>
      </c>
      <c r="D6" s="1" t="s">
        <v>2686</v>
      </c>
      <c r="E6" s="1" t="s">
        <v>3387</v>
      </c>
      <c r="F6">
        <f t="shared" si="0"/>
        <v>1</v>
      </c>
    </row>
    <row r="7" spans="1:10" hidden="1">
      <c r="A7" t="s">
        <v>3</v>
      </c>
      <c r="B7" t="s">
        <v>1237</v>
      </c>
      <c r="C7" t="s">
        <v>1238</v>
      </c>
      <c r="D7" s="1" t="s">
        <v>2686</v>
      </c>
      <c r="E7" s="1" t="s">
        <v>3387</v>
      </c>
      <c r="F7">
        <f t="shared" si="0"/>
        <v>1</v>
      </c>
    </row>
    <row r="8" spans="1:10" hidden="1">
      <c r="A8" t="s">
        <v>3</v>
      </c>
      <c r="B8" t="s">
        <v>1239</v>
      </c>
      <c r="C8" t="s">
        <v>1240</v>
      </c>
      <c r="D8" s="1" t="s">
        <v>2686</v>
      </c>
      <c r="E8" s="1" t="s">
        <v>3387</v>
      </c>
      <c r="F8">
        <f t="shared" si="0"/>
        <v>1</v>
      </c>
    </row>
    <row r="9" spans="1:10" hidden="1">
      <c r="A9" t="s">
        <v>3</v>
      </c>
      <c r="B9" t="s">
        <v>1241</v>
      </c>
      <c r="C9" t="s">
        <v>1242</v>
      </c>
      <c r="D9" s="1" t="s">
        <v>2686</v>
      </c>
      <c r="E9" s="1" t="s">
        <v>3387</v>
      </c>
      <c r="F9">
        <f t="shared" si="0"/>
        <v>1</v>
      </c>
    </row>
    <row r="10" spans="1:10" hidden="1">
      <c r="A10" t="s">
        <v>3</v>
      </c>
      <c r="B10" t="s">
        <v>1243</v>
      </c>
      <c r="C10" t="s">
        <v>1244</v>
      </c>
      <c r="D10" s="1" t="s">
        <v>2686</v>
      </c>
      <c r="E10" s="1" t="s">
        <v>3387</v>
      </c>
      <c r="F10">
        <f t="shared" si="0"/>
        <v>1</v>
      </c>
    </row>
    <row r="11" spans="1:10">
      <c r="A11" t="s">
        <v>3</v>
      </c>
      <c r="B11" t="s">
        <v>2986</v>
      </c>
      <c r="C11" t="s">
        <v>5</v>
      </c>
      <c r="D11" s="1" t="s">
        <v>2687</v>
      </c>
      <c r="E11" s="1" t="s">
        <v>3387</v>
      </c>
      <c r="F11">
        <f t="shared" si="0"/>
        <v>2</v>
      </c>
      <c r="G11">
        <v>1</v>
      </c>
      <c r="J11">
        <v>1</v>
      </c>
    </row>
    <row r="12" spans="1:10">
      <c r="A12" t="s">
        <v>3</v>
      </c>
      <c r="B12" t="s">
        <v>2987</v>
      </c>
      <c r="C12" t="s">
        <v>7</v>
      </c>
      <c r="D12" s="1" t="s">
        <v>2687</v>
      </c>
      <c r="E12" s="1" t="s">
        <v>3387</v>
      </c>
      <c r="F12">
        <f t="shared" si="0"/>
        <v>2</v>
      </c>
      <c r="G12">
        <v>1</v>
      </c>
      <c r="J12">
        <v>1</v>
      </c>
    </row>
    <row r="13" spans="1:10" hidden="1">
      <c r="A13" s="1" t="s">
        <v>3</v>
      </c>
      <c r="B13" t="s">
        <v>6</v>
      </c>
      <c r="C13" t="s">
        <v>7</v>
      </c>
      <c r="D13" s="1" t="s">
        <v>2687</v>
      </c>
      <c r="E13" s="1" t="s">
        <v>3389</v>
      </c>
      <c r="F13">
        <f t="shared" si="0"/>
        <v>2</v>
      </c>
    </row>
    <row r="14" spans="1:10" hidden="1">
      <c r="A14" s="1" t="s">
        <v>3</v>
      </c>
      <c r="B14" s="1" t="s">
        <v>8</v>
      </c>
      <c r="C14" s="1" t="s">
        <v>9</v>
      </c>
      <c r="D14" s="1" t="s">
        <v>2686</v>
      </c>
      <c r="E14" s="1" t="s">
        <v>3389</v>
      </c>
      <c r="F14">
        <f t="shared" si="0"/>
        <v>2</v>
      </c>
    </row>
    <row r="15" spans="1:10" hidden="1">
      <c r="A15" s="1" t="s">
        <v>3</v>
      </c>
      <c r="B15" s="1" t="s">
        <v>4</v>
      </c>
      <c r="C15" s="1" t="s">
        <v>5</v>
      </c>
      <c r="D15" s="1" t="s">
        <v>2686</v>
      </c>
      <c r="E15" s="1" t="s">
        <v>3389</v>
      </c>
      <c r="F15">
        <f t="shared" si="0"/>
        <v>2</v>
      </c>
    </row>
  </sheetData>
  <autoFilter ref="A1:J15">
    <filterColumn colId="6">
      <customFilters>
        <customFilter operator="notEqual" val=" "/>
      </customFilters>
    </filterColumn>
  </autoFilter>
  <phoneticPr fontId="2"/>
  <pageMargins left="0.7" right="0.7" top="0.75" bottom="0.75" header="0.3" footer="0.3"/>
  <pageSetup paperSize="9" orientation="portrait" horizontalDpi="300" verticalDpi="30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457"/>
  <sheetViews>
    <sheetView workbookViewId="0">
      <pane ySplit="1" topLeftCell="A2" activePane="bottomLeft" state="frozen"/>
      <selection pane="bottomLeft" activeCell="A2" sqref="A2"/>
    </sheetView>
  </sheetViews>
  <sheetFormatPr baseColWidth="12" defaultColWidth="12.83203125" defaultRowHeight="18" x14ac:dyDescent="0"/>
  <cols>
    <col min="1" max="1" width="28.83203125" style="14" bestFit="1" customWidth="1"/>
    <col min="2" max="2" width="8.5" style="14" customWidth="1"/>
    <col min="3" max="3" width="47.33203125" style="14" customWidth="1"/>
    <col min="4" max="4" width="11.6640625" style="14" bestFit="1" customWidth="1"/>
    <col min="5" max="5" width="7.1640625" style="14" bestFit="1" customWidth="1"/>
    <col min="6" max="6" width="18.6640625" style="14" customWidth="1"/>
    <col min="7" max="7" width="15.33203125" style="14" customWidth="1"/>
    <col min="8" max="8" width="18.33203125" style="15" bestFit="1" customWidth="1"/>
    <col min="9" max="9" width="8" style="15" bestFit="1" customWidth="1"/>
    <col min="10" max="10" width="15.6640625" style="15" bestFit="1" customWidth="1"/>
    <col min="11" max="24" width="12.83203125" style="15"/>
    <col min="25" max="25" width="13.5" style="15" bestFit="1" customWidth="1"/>
    <col min="26" max="37" width="12.83203125" style="15"/>
    <col min="38" max="43" width="12.83203125" style="11"/>
    <col min="44" max="16384" width="12.83203125" style="14"/>
  </cols>
  <sheetData>
    <row r="1" spans="1:37" s="12" customFormat="1" ht="17">
      <c r="A1" s="12" t="s">
        <v>1188</v>
      </c>
      <c r="B1" s="12" t="s">
        <v>1</v>
      </c>
      <c r="C1" s="12" t="s">
        <v>2</v>
      </c>
      <c r="D1" s="12" t="s">
        <v>3391</v>
      </c>
      <c r="E1" s="12" t="s">
        <v>3392</v>
      </c>
      <c r="F1" s="12" t="s">
        <v>1707</v>
      </c>
      <c r="G1" s="12" t="s">
        <v>1708</v>
      </c>
      <c r="H1" s="13" t="s">
        <v>1709</v>
      </c>
      <c r="I1" s="13" t="s">
        <v>3393</v>
      </c>
      <c r="J1" s="13" t="s">
        <v>2708</v>
      </c>
      <c r="K1" s="13" t="s">
        <v>2989</v>
      </c>
      <c r="L1" s="13" t="s">
        <v>2990</v>
      </c>
      <c r="M1" s="13" t="s">
        <v>2991</v>
      </c>
      <c r="N1" s="13" t="s">
        <v>2989</v>
      </c>
      <c r="O1" s="13" t="s">
        <v>2990</v>
      </c>
      <c r="P1" s="13" t="s">
        <v>2991</v>
      </c>
      <c r="Q1" s="13" t="s">
        <v>2989</v>
      </c>
      <c r="R1" s="13" t="s">
        <v>2990</v>
      </c>
      <c r="S1" s="13" t="s">
        <v>2991</v>
      </c>
      <c r="T1" s="13" t="s">
        <v>2989</v>
      </c>
      <c r="U1" s="13" t="s">
        <v>2990</v>
      </c>
      <c r="V1" s="13" t="s">
        <v>2991</v>
      </c>
      <c r="W1" s="13" t="s">
        <v>2989</v>
      </c>
      <c r="X1" s="13" t="s">
        <v>2990</v>
      </c>
      <c r="Y1" s="13" t="s">
        <v>2991</v>
      </c>
      <c r="Z1" s="13" t="s">
        <v>2989</v>
      </c>
      <c r="AA1" s="13" t="s">
        <v>2990</v>
      </c>
      <c r="AB1" s="13" t="s">
        <v>2991</v>
      </c>
      <c r="AC1" s="13" t="s">
        <v>2989</v>
      </c>
      <c r="AD1" s="13" t="s">
        <v>2990</v>
      </c>
      <c r="AE1" s="13" t="s">
        <v>2991</v>
      </c>
      <c r="AF1" s="13" t="s">
        <v>2989</v>
      </c>
      <c r="AG1" s="13" t="s">
        <v>2990</v>
      </c>
      <c r="AH1" s="13" t="s">
        <v>2991</v>
      </c>
      <c r="AI1" s="13" t="s">
        <v>2989</v>
      </c>
      <c r="AJ1" s="13" t="s">
        <v>2990</v>
      </c>
      <c r="AK1" s="13" t="s">
        <v>2991</v>
      </c>
    </row>
    <row r="2" spans="1:37" s="14" customFormat="1" ht="17">
      <c r="A2" s="14" t="s">
        <v>2133</v>
      </c>
      <c r="B2" s="14" t="s">
        <v>2338</v>
      </c>
      <c r="C2" s="14" t="s">
        <v>2339</v>
      </c>
      <c r="D2" s="14" t="b">
        <v>0</v>
      </c>
      <c r="E2" s="14" t="b">
        <v>0</v>
      </c>
      <c r="F2" s="14" t="s">
        <v>703</v>
      </c>
      <c r="G2" s="14" t="s">
        <v>699</v>
      </c>
      <c r="H2" s="15" t="s">
        <v>2340</v>
      </c>
      <c r="I2" s="15"/>
      <c r="J2" s="15" t="s">
        <v>3064</v>
      </c>
      <c r="K2" s="15" t="s">
        <v>3394</v>
      </c>
      <c r="L2" s="15" t="s">
        <v>2992</v>
      </c>
      <c r="M2" s="15" t="s">
        <v>2993</v>
      </c>
      <c r="N2" s="15" t="s">
        <v>3395</v>
      </c>
      <c r="O2" s="15" t="s">
        <v>2994</v>
      </c>
      <c r="P2" s="15">
        <v>10764645</v>
      </c>
      <c r="Q2" s="15" t="s">
        <v>3395</v>
      </c>
      <c r="R2" s="15" t="s">
        <v>2994</v>
      </c>
      <c r="S2" s="15">
        <v>12535523</v>
      </c>
      <c r="T2" s="15"/>
      <c r="U2" s="15"/>
      <c r="V2" s="15"/>
      <c r="W2" s="15"/>
      <c r="X2" s="15"/>
      <c r="Y2" s="15"/>
      <c r="Z2" s="15"/>
      <c r="AA2" s="15"/>
      <c r="AB2" s="15"/>
      <c r="AC2" s="15"/>
      <c r="AD2" s="15"/>
      <c r="AE2" s="15"/>
      <c r="AF2" s="15"/>
      <c r="AG2" s="15"/>
      <c r="AH2" s="15"/>
      <c r="AI2" s="15"/>
      <c r="AJ2" s="15"/>
      <c r="AK2" s="15"/>
    </row>
    <row r="3" spans="1:37" s="14" customFormat="1" ht="17">
      <c r="A3" s="14" t="s">
        <v>2133</v>
      </c>
      <c r="B3" s="14" t="s">
        <v>2291</v>
      </c>
      <c r="C3" s="14" t="s">
        <v>2292</v>
      </c>
      <c r="D3" s="14" t="b">
        <v>0</v>
      </c>
      <c r="E3" s="14" t="b">
        <v>0</v>
      </c>
      <c r="F3" s="14" t="s">
        <v>802</v>
      </c>
      <c r="G3" s="14" t="s">
        <v>804</v>
      </c>
      <c r="H3" s="15"/>
      <c r="I3" s="15"/>
      <c r="J3" s="15" t="s">
        <v>3065</v>
      </c>
      <c r="K3" s="15" t="s">
        <v>3394</v>
      </c>
      <c r="L3" s="15" t="s">
        <v>2992</v>
      </c>
      <c r="M3" s="15" t="s">
        <v>2995</v>
      </c>
      <c r="N3" s="15" t="s">
        <v>3395</v>
      </c>
      <c r="O3" s="15" t="s">
        <v>2994</v>
      </c>
      <c r="P3" s="15">
        <v>11087364</v>
      </c>
      <c r="Q3" s="15"/>
      <c r="R3" s="15"/>
      <c r="S3" s="15"/>
      <c r="T3" s="15"/>
      <c r="U3" s="15"/>
      <c r="V3" s="15"/>
      <c r="W3" s="15"/>
      <c r="X3" s="15"/>
      <c r="Y3" s="15"/>
      <c r="Z3" s="15"/>
      <c r="AA3" s="15"/>
      <c r="AB3" s="15"/>
      <c r="AC3" s="15"/>
      <c r="AD3" s="15"/>
      <c r="AE3" s="15"/>
      <c r="AF3" s="15"/>
      <c r="AG3" s="15"/>
      <c r="AH3" s="15"/>
      <c r="AI3" s="15"/>
      <c r="AJ3" s="15"/>
      <c r="AK3" s="15"/>
    </row>
    <row r="4" spans="1:37" s="14" customFormat="1" ht="17">
      <c r="A4" s="14" t="s">
        <v>2133</v>
      </c>
      <c r="B4" s="14" t="s">
        <v>2321</v>
      </c>
      <c r="C4" s="14" t="s">
        <v>2322</v>
      </c>
      <c r="D4" s="14" t="b">
        <v>0</v>
      </c>
      <c r="E4" s="14" t="b">
        <v>0</v>
      </c>
      <c r="F4" s="14" t="s">
        <v>699</v>
      </c>
      <c r="G4" s="14" t="s">
        <v>702</v>
      </c>
      <c r="H4" s="15"/>
      <c r="I4" s="15"/>
      <c r="J4" s="15" t="s">
        <v>3066</v>
      </c>
      <c r="K4" s="15" t="s">
        <v>3394</v>
      </c>
      <c r="L4" s="15" t="s">
        <v>2992</v>
      </c>
      <c r="M4" s="15" t="s">
        <v>2996</v>
      </c>
      <c r="N4" s="15" t="s">
        <v>3395</v>
      </c>
      <c r="O4" s="15" t="s">
        <v>2994</v>
      </c>
      <c r="P4" s="15">
        <v>7729412</v>
      </c>
      <c r="Q4" s="15" t="s">
        <v>3395</v>
      </c>
      <c r="R4" s="15" t="s">
        <v>2994</v>
      </c>
      <c r="S4" s="15">
        <v>8460475</v>
      </c>
      <c r="T4" s="15" t="s">
        <v>3395</v>
      </c>
      <c r="U4" s="15" t="s">
        <v>2994</v>
      </c>
      <c r="V4" s="15">
        <v>3757030</v>
      </c>
      <c r="W4" s="15"/>
      <c r="X4" s="15"/>
      <c r="Y4" s="15"/>
      <c r="Z4" s="15"/>
      <c r="AA4" s="15"/>
      <c r="AB4" s="15"/>
      <c r="AC4" s="15"/>
      <c r="AD4" s="15"/>
      <c r="AE4" s="15"/>
      <c r="AF4" s="15"/>
      <c r="AG4" s="15"/>
      <c r="AH4" s="15"/>
      <c r="AI4" s="15"/>
      <c r="AJ4" s="15"/>
      <c r="AK4" s="15"/>
    </row>
    <row r="5" spans="1:37" s="14" customFormat="1" ht="17">
      <c r="A5" s="14" t="s">
        <v>1758</v>
      </c>
      <c r="B5" s="14" t="s">
        <v>1884</v>
      </c>
      <c r="C5" s="14" t="s">
        <v>1885</v>
      </c>
      <c r="D5" s="14" t="b">
        <v>0</v>
      </c>
      <c r="E5" s="14" t="b">
        <v>0</v>
      </c>
      <c r="F5" s="14" t="s">
        <v>1886</v>
      </c>
      <c r="G5" s="14" t="s">
        <v>345</v>
      </c>
      <c r="H5" s="15"/>
      <c r="I5" s="15"/>
      <c r="J5" s="15" t="s">
        <v>3067</v>
      </c>
      <c r="K5" s="15" t="s">
        <v>3394</v>
      </c>
      <c r="L5" s="15" t="s">
        <v>2992</v>
      </c>
      <c r="M5" s="15" t="s">
        <v>2997</v>
      </c>
      <c r="N5" s="15" t="s">
        <v>3395</v>
      </c>
      <c r="O5" s="15" t="s">
        <v>2994</v>
      </c>
      <c r="P5" s="15">
        <v>19471865</v>
      </c>
      <c r="Q5" s="15" t="s">
        <v>3395</v>
      </c>
      <c r="R5" s="15" t="s">
        <v>2994</v>
      </c>
      <c r="S5" s="15">
        <v>9427762</v>
      </c>
      <c r="T5" s="15" t="s">
        <v>3395</v>
      </c>
      <c r="U5" s="15" t="s">
        <v>2994</v>
      </c>
      <c r="V5" s="15">
        <v>9740776</v>
      </c>
      <c r="W5" s="15" t="s">
        <v>3395</v>
      </c>
      <c r="X5" s="15" t="s">
        <v>2994</v>
      </c>
      <c r="Y5" s="15">
        <v>19264657</v>
      </c>
      <c r="Z5" s="15" t="s">
        <v>3395</v>
      </c>
      <c r="AA5" s="15" t="s">
        <v>2994</v>
      </c>
      <c r="AB5" s="15">
        <v>21081124</v>
      </c>
      <c r="AC5" s="15"/>
      <c r="AD5" s="15"/>
      <c r="AE5" s="15"/>
      <c r="AF5" s="15"/>
      <c r="AG5" s="15"/>
      <c r="AH5" s="15"/>
      <c r="AI5" s="15"/>
      <c r="AJ5" s="15"/>
      <c r="AK5" s="15"/>
    </row>
    <row r="6" spans="1:37" s="14" customFormat="1" ht="17">
      <c r="A6" s="14" t="s">
        <v>1758</v>
      </c>
      <c r="B6" s="14" t="s">
        <v>1895</v>
      </c>
      <c r="C6" s="14" t="s">
        <v>1896</v>
      </c>
      <c r="D6" s="14" t="b">
        <v>0</v>
      </c>
      <c r="E6" s="14" t="b">
        <v>0</v>
      </c>
      <c r="F6" s="14" t="s">
        <v>1897</v>
      </c>
      <c r="G6" s="14" t="s">
        <v>340</v>
      </c>
      <c r="H6" s="15" t="s">
        <v>1898</v>
      </c>
      <c r="I6" s="15"/>
      <c r="J6" s="15" t="s">
        <v>3068</v>
      </c>
      <c r="K6" s="15" t="s">
        <v>3394</v>
      </c>
      <c r="L6" s="15" t="s">
        <v>2992</v>
      </c>
      <c r="M6" s="15" t="s">
        <v>2998</v>
      </c>
      <c r="N6" s="15" t="s">
        <v>3395</v>
      </c>
      <c r="O6" s="15" t="s">
        <v>2994</v>
      </c>
      <c r="P6" s="15">
        <v>11222100</v>
      </c>
      <c r="Q6" s="15" t="s">
        <v>3395</v>
      </c>
      <c r="R6" s="15" t="s">
        <v>2994</v>
      </c>
      <c r="S6" s="15">
        <v>12490406</v>
      </c>
      <c r="T6" s="15" t="s">
        <v>3395</v>
      </c>
      <c r="U6" s="15" t="s">
        <v>2994</v>
      </c>
      <c r="V6" s="15">
        <v>11531417</v>
      </c>
      <c r="W6" s="15" t="s">
        <v>3395</v>
      </c>
      <c r="X6" s="15" t="s">
        <v>2994</v>
      </c>
      <c r="Y6" s="15">
        <v>10438836</v>
      </c>
      <c r="Z6" s="15" t="s">
        <v>3395</v>
      </c>
      <c r="AA6" s="15" t="s">
        <v>2994</v>
      </c>
      <c r="AB6" s="15">
        <v>10644350</v>
      </c>
      <c r="AC6" s="15" t="s">
        <v>3395</v>
      </c>
      <c r="AD6" s="15" t="s">
        <v>2994</v>
      </c>
      <c r="AE6" s="15">
        <v>14722281</v>
      </c>
      <c r="AF6" s="15"/>
      <c r="AG6" s="15"/>
      <c r="AH6" s="15"/>
      <c r="AI6" s="15"/>
      <c r="AJ6" s="15"/>
      <c r="AK6" s="15"/>
    </row>
    <row r="7" spans="1:37" s="14" customFormat="1" ht="17">
      <c r="A7" s="14" t="s">
        <v>1710</v>
      </c>
      <c r="B7" s="14" t="s">
        <v>1744</v>
      </c>
      <c r="C7" s="14" t="s">
        <v>1745</v>
      </c>
      <c r="D7" s="14" t="b">
        <v>0</v>
      </c>
      <c r="E7" s="14" t="b">
        <v>0</v>
      </c>
      <c r="F7" s="14" t="s">
        <v>359</v>
      </c>
      <c r="G7" s="14" t="s">
        <v>1746</v>
      </c>
      <c r="H7" s="15"/>
      <c r="I7" s="15"/>
      <c r="J7" s="15" t="s">
        <v>3069</v>
      </c>
      <c r="K7" s="15" t="s">
        <v>3394</v>
      </c>
      <c r="L7" s="15" t="s">
        <v>2992</v>
      </c>
      <c r="M7" s="15" t="s">
        <v>2999</v>
      </c>
      <c r="N7" s="15" t="s">
        <v>3395</v>
      </c>
      <c r="O7" s="15" t="s">
        <v>2994</v>
      </c>
      <c r="P7" s="15">
        <v>7559393</v>
      </c>
      <c r="Q7" s="15"/>
      <c r="R7" s="15"/>
      <c r="S7" s="15"/>
      <c r="T7" s="15"/>
      <c r="U7" s="15"/>
      <c r="V7" s="15"/>
      <c r="W7" s="15"/>
      <c r="X7" s="15"/>
      <c r="Y7" s="15"/>
      <c r="Z7" s="15"/>
      <c r="AA7" s="15"/>
      <c r="AB7" s="15"/>
      <c r="AC7" s="15"/>
      <c r="AD7" s="15"/>
      <c r="AE7" s="15"/>
      <c r="AF7" s="15"/>
      <c r="AG7" s="15"/>
      <c r="AH7" s="15"/>
      <c r="AI7" s="15"/>
      <c r="AJ7" s="15"/>
      <c r="AK7" s="15"/>
    </row>
    <row r="8" spans="1:37" s="14" customFormat="1" ht="17">
      <c r="A8" s="14" t="s">
        <v>2133</v>
      </c>
      <c r="B8" s="14" t="s">
        <v>2317</v>
      </c>
      <c r="C8" s="14" t="s">
        <v>2318</v>
      </c>
      <c r="D8" s="14" t="b">
        <v>0</v>
      </c>
      <c r="E8" s="14" t="b">
        <v>0</v>
      </c>
      <c r="F8" s="14" t="s">
        <v>701</v>
      </c>
      <c r="G8" s="14" t="s">
        <v>700</v>
      </c>
      <c r="H8" s="15"/>
      <c r="I8" s="15"/>
      <c r="J8" s="15" t="s">
        <v>3070</v>
      </c>
      <c r="K8" s="15" t="s">
        <v>3394</v>
      </c>
      <c r="L8" s="15" t="s">
        <v>2992</v>
      </c>
      <c r="M8" s="15" t="s">
        <v>3000</v>
      </c>
      <c r="N8" s="15" t="s">
        <v>3395</v>
      </c>
      <c r="O8" s="15" t="s">
        <v>2994</v>
      </c>
      <c r="P8" s="15">
        <v>1901916</v>
      </c>
      <c r="Q8" s="15" t="s">
        <v>3395</v>
      </c>
      <c r="R8" s="15" t="s">
        <v>2994</v>
      </c>
      <c r="S8" s="15">
        <v>8262238</v>
      </c>
      <c r="T8" s="15"/>
      <c r="U8" s="15"/>
      <c r="V8" s="15"/>
      <c r="W8" s="15"/>
      <c r="X8" s="15"/>
      <c r="Y8" s="15"/>
      <c r="Z8" s="15"/>
      <c r="AA8" s="15"/>
      <c r="AB8" s="15"/>
      <c r="AC8" s="15"/>
      <c r="AD8" s="15"/>
      <c r="AE8" s="15"/>
      <c r="AF8" s="15"/>
      <c r="AG8" s="15"/>
      <c r="AH8" s="15"/>
      <c r="AI8" s="15"/>
      <c r="AJ8" s="15"/>
      <c r="AK8" s="15"/>
    </row>
    <row r="9" spans="1:37" s="14" customFormat="1" ht="17">
      <c r="A9" s="14" t="s">
        <v>2133</v>
      </c>
      <c r="B9" s="14" t="s">
        <v>2295</v>
      </c>
      <c r="C9" s="14" t="s">
        <v>2296</v>
      </c>
      <c r="D9" s="14" t="b">
        <v>0</v>
      </c>
      <c r="E9" s="14" t="b">
        <v>0</v>
      </c>
      <c r="F9" s="14" t="s">
        <v>2297</v>
      </c>
      <c r="G9" s="14" t="s">
        <v>284</v>
      </c>
      <c r="H9" s="15"/>
      <c r="I9" s="15"/>
      <c r="J9" s="15" t="s">
        <v>3071</v>
      </c>
      <c r="K9" s="15" t="s">
        <v>3394</v>
      </c>
      <c r="L9" s="15" t="s">
        <v>2992</v>
      </c>
      <c r="M9" s="15" t="s">
        <v>3001</v>
      </c>
      <c r="N9" s="15" t="s">
        <v>3395</v>
      </c>
      <c r="O9" s="15" t="s">
        <v>2994</v>
      </c>
      <c r="P9" s="15">
        <v>14561897</v>
      </c>
      <c r="Q9" s="15" t="s">
        <v>3395</v>
      </c>
      <c r="R9" s="15" t="s">
        <v>2994</v>
      </c>
      <c r="S9" s="15">
        <v>9312009</v>
      </c>
      <c r="T9" s="15"/>
      <c r="U9" s="15"/>
      <c r="V9" s="15"/>
      <c r="W9" s="15"/>
      <c r="X9" s="15"/>
      <c r="Y9" s="15"/>
      <c r="Z9" s="15"/>
      <c r="AA9" s="15"/>
      <c r="AB9" s="15"/>
      <c r="AC9" s="15"/>
      <c r="AD9" s="15"/>
      <c r="AE9" s="15"/>
      <c r="AF9" s="15"/>
      <c r="AG9" s="15"/>
      <c r="AH9" s="15"/>
      <c r="AI9" s="15"/>
      <c r="AJ9" s="15"/>
      <c r="AK9" s="15"/>
    </row>
    <row r="10" spans="1:37" s="14" customFormat="1" ht="17">
      <c r="A10" s="14" t="s">
        <v>2133</v>
      </c>
      <c r="B10" s="14" t="s">
        <v>2298</v>
      </c>
      <c r="C10" s="14" t="s">
        <v>2299</v>
      </c>
      <c r="D10" s="14" t="b">
        <v>0</v>
      </c>
      <c r="E10" s="14" t="b">
        <v>0</v>
      </c>
      <c r="F10" s="14" t="s">
        <v>2300</v>
      </c>
      <c r="G10" s="14" t="s">
        <v>282</v>
      </c>
      <c r="H10" s="15"/>
      <c r="I10" s="15"/>
      <c r="J10" s="15" t="s">
        <v>3072</v>
      </c>
      <c r="K10" s="15" t="s">
        <v>3394</v>
      </c>
      <c r="L10" s="15" t="s">
        <v>2992</v>
      </c>
      <c r="M10" s="15" t="s">
        <v>3002</v>
      </c>
      <c r="N10" s="15" t="s">
        <v>3395</v>
      </c>
      <c r="O10" s="15" t="s">
        <v>2994</v>
      </c>
      <c r="P10" s="15">
        <v>11451488</v>
      </c>
      <c r="Q10" s="15"/>
      <c r="R10" s="15"/>
      <c r="S10" s="15"/>
      <c r="T10" s="15"/>
      <c r="U10" s="15"/>
      <c r="V10" s="15"/>
      <c r="W10" s="15"/>
      <c r="X10" s="15"/>
      <c r="Y10" s="15"/>
      <c r="Z10" s="15"/>
      <c r="AA10" s="15"/>
      <c r="AB10" s="15"/>
      <c r="AC10" s="15"/>
      <c r="AD10" s="15"/>
      <c r="AE10" s="15"/>
      <c r="AF10" s="15"/>
      <c r="AG10" s="15"/>
      <c r="AH10" s="15"/>
      <c r="AI10" s="15"/>
      <c r="AJ10" s="15"/>
      <c r="AK10" s="15"/>
    </row>
    <row r="11" spans="1:37" s="14" customFormat="1" ht="17">
      <c r="A11" s="14" t="s">
        <v>2133</v>
      </c>
      <c r="B11" s="14" t="s">
        <v>2319</v>
      </c>
      <c r="C11" s="14" t="s">
        <v>2320</v>
      </c>
      <c r="D11" s="14" t="b">
        <v>0</v>
      </c>
      <c r="E11" s="14" t="b">
        <v>0</v>
      </c>
      <c r="F11" s="14" t="s">
        <v>799</v>
      </c>
      <c r="G11" s="14" t="s">
        <v>803</v>
      </c>
      <c r="H11" s="15"/>
      <c r="I11" s="15"/>
      <c r="J11" s="15" t="s">
        <v>3073</v>
      </c>
      <c r="K11" s="15" t="s">
        <v>3394</v>
      </c>
      <c r="L11" s="15" t="s">
        <v>2992</v>
      </c>
      <c r="M11" s="15" t="s">
        <v>3003</v>
      </c>
      <c r="N11" s="15" t="s">
        <v>3395</v>
      </c>
      <c r="O11" s="15" t="s">
        <v>2994</v>
      </c>
      <c r="P11" s="15">
        <v>2045796</v>
      </c>
      <c r="Q11" s="15" t="s">
        <v>3395</v>
      </c>
      <c r="R11" s="15" t="s">
        <v>2994</v>
      </c>
      <c r="S11" s="15">
        <v>2219738</v>
      </c>
      <c r="T11" s="15" t="s">
        <v>3395</v>
      </c>
      <c r="U11" s="15" t="s">
        <v>2994</v>
      </c>
      <c r="V11" s="15">
        <v>19553312</v>
      </c>
      <c r="W11" s="15"/>
      <c r="X11" s="15"/>
      <c r="Y11" s="15"/>
      <c r="Z11" s="15"/>
      <c r="AA11" s="15"/>
      <c r="AB11" s="15"/>
      <c r="AC11" s="15"/>
      <c r="AD11" s="15"/>
      <c r="AE11" s="15"/>
      <c r="AF11" s="15"/>
      <c r="AG11" s="15"/>
      <c r="AH11" s="15"/>
      <c r="AI11" s="15"/>
      <c r="AJ11" s="15"/>
      <c r="AK11" s="15"/>
    </row>
    <row r="12" spans="1:37" s="14" customFormat="1" ht="17">
      <c r="A12" s="14" t="s">
        <v>2498</v>
      </c>
      <c r="B12" s="14" t="s">
        <v>2625</v>
      </c>
      <c r="C12" s="14" t="s">
        <v>2626</v>
      </c>
      <c r="D12" s="14" t="b">
        <v>0</v>
      </c>
      <c r="E12" s="14" t="b">
        <v>0</v>
      </c>
      <c r="F12" s="14" t="s">
        <v>336</v>
      </c>
      <c r="G12" s="14" t="s">
        <v>2627</v>
      </c>
      <c r="H12" s="15" t="s">
        <v>2628</v>
      </c>
      <c r="I12" s="15"/>
      <c r="J12" s="15" t="s">
        <v>3074</v>
      </c>
      <c r="K12" s="15" t="s">
        <v>3394</v>
      </c>
      <c r="L12" s="15" t="s">
        <v>2992</v>
      </c>
      <c r="M12" s="15" t="s">
        <v>3004</v>
      </c>
      <c r="N12" s="15" t="s">
        <v>3395</v>
      </c>
      <c r="O12" s="15" t="s">
        <v>2994</v>
      </c>
      <c r="P12" s="15">
        <v>17081640</v>
      </c>
      <c r="Q12" s="15" t="s">
        <v>3395</v>
      </c>
      <c r="R12" s="15" t="s">
        <v>2994</v>
      </c>
      <c r="S12" s="15">
        <v>18383427</v>
      </c>
      <c r="T12" s="15" t="s">
        <v>3395</v>
      </c>
      <c r="U12" s="15" t="s">
        <v>2994</v>
      </c>
      <c r="V12" s="15">
        <v>18417587</v>
      </c>
      <c r="W12" s="15" t="s">
        <v>3395</v>
      </c>
      <c r="X12" s="15" t="s">
        <v>2994</v>
      </c>
      <c r="Y12" s="15">
        <v>14572650</v>
      </c>
      <c r="Z12" s="15"/>
      <c r="AA12" s="15"/>
      <c r="AB12" s="15"/>
      <c r="AC12" s="15"/>
      <c r="AD12" s="15"/>
      <c r="AE12" s="15"/>
      <c r="AF12" s="15"/>
      <c r="AG12" s="15"/>
      <c r="AH12" s="15"/>
      <c r="AI12" s="15"/>
      <c r="AJ12" s="15"/>
      <c r="AK12" s="15"/>
    </row>
    <row r="13" spans="1:37" s="14" customFormat="1" ht="17">
      <c r="A13" s="14" t="s">
        <v>2498</v>
      </c>
      <c r="B13" s="14" t="s">
        <v>2604</v>
      </c>
      <c r="C13" s="14" t="s">
        <v>2605</v>
      </c>
      <c r="D13" s="14" t="b">
        <v>0</v>
      </c>
      <c r="E13" s="14" t="b">
        <v>0</v>
      </c>
      <c r="F13" s="14" t="s">
        <v>197</v>
      </c>
      <c r="G13" s="14" t="s">
        <v>193</v>
      </c>
      <c r="H13" s="15"/>
      <c r="I13" s="15"/>
      <c r="J13" s="15" t="s">
        <v>3075</v>
      </c>
      <c r="K13" s="15" t="s">
        <v>3395</v>
      </c>
      <c r="L13" s="15" t="s">
        <v>2994</v>
      </c>
      <c r="M13" s="15">
        <v>17081640</v>
      </c>
      <c r="N13" s="15"/>
      <c r="O13" s="15"/>
      <c r="P13" s="15"/>
      <c r="Q13" s="15"/>
      <c r="R13" s="15"/>
      <c r="S13" s="15"/>
      <c r="T13" s="15"/>
      <c r="U13" s="15"/>
      <c r="V13" s="15"/>
      <c r="W13" s="15"/>
      <c r="X13" s="15"/>
      <c r="Y13" s="15"/>
      <c r="Z13" s="15"/>
      <c r="AA13" s="15"/>
      <c r="AB13" s="15"/>
      <c r="AC13" s="15"/>
      <c r="AD13" s="15"/>
      <c r="AE13" s="15"/>
      <c r="AF13" s="15"/>
      <c r="AG13" s="15"/>
      <c r="AH13" s="15"/>
      <c r="AI13" s="15"/>
      <c r="AJ13" s="15"/>
      <c r="AK13" s="15"/>
    </row>
    <row r="14" spans="1:37" s="14" customFormat="1" ht="17">
      <c r="A14" s="14" t="s">
        <v>1758</v>
      </c>
      <c r="B14" s="14" t="s">
        <v>1954</v>
      </c>
      <c r="C14" s="14" t="s">
        <v>1955</v>
      </c>
      <c r="D14" s="14" t="b">
        <v>0</v>
      </c>
      <c r="E14" s="14" t="b">
        <v>0</v>
      </c>
      <c r="F14" s="14" t="s">
        <v>1956</v>
      </c>
      <c r="G14" s="14" t="s">
        <v>336</v>
      </c>
      <c r="H14" s="15"/>
      <c r="I14" s="15"/>
      <c r="J14" s="15" t="s">
        <v>3076</v>
      </c>
      <c r="K14" s="15" t="s">
        <v>3394</v>
      </c>
      <c r="L14" s="15" t="s">
        <v>2992</v>
      </c>
      <c r="M14" s="15" t="s">
        <v>3004</v>
      </c>
      <c r="N14" s="15" t="s">
        <v>3395</v>
      </c>
      <c r="O14" s="15" t="s">
        <v>2994</v>
      </c>
      <c r="P14" s="15">
        <v>17081640</v>
      </c>
      <c r="Q14" s="15"/>
      <c r="R14" s="15"/>
      <c r="S14" s="15"/>
      <c r="T14" s="15"/>
      <c r="U14" s="15"/>
      <c r="V14" s="15"/>
      <c r="W14" s="15"/>
      <c r="X14" s="15"/>
      <c r="Y14" s="15"/>
      <c r="Z14" s="15"/>
      <c r="AA14" s="15"/>
      <c r="AB14" s="15"/>
      <c r="AC14" s="15"/>
      <c r="AD14" s="15"/>
      <c r="AE14" s="15"/>
      <c r="AF14" s="15"/>
      <c r="AG14" s="15"/>
      <c r="AH14" s="15"/>
      <c r="AI14" s="15"/>
      <c r="AJ14" s="15"/>
      <c r="AK14" s="15"/>
    </row>
    <row r="15" spans="1:37" s="14" customFormat="1" ht="17">
      <c r="A15" s="14" t="s">
        <v>2498</v>
      </c>
      <c r="B15" s="14" t="s">
        <v>2610</v>
      </c>
      <c r="C15" s="14" t="s">
        <v>2611</v>
      </c>
      <c r="D15" s="14" t="b">
        <v>0</v>
      </c>
      <c r="E15" s="14" t="b">
        <v>0</v>
      </c>
      <c r="F15" s="14" t="s">
        <v>374</v>
      </c>
      <c r="G15" s="14" t="s">
        <v>836</v>
      </c>
      <c r="H15" s="15"/>
      <c r="I15" s="15"/>
      <c r="J15" s="15" t="s">
        <v>3077</v>
      </c>
      <c r="K15" s="15" t="s">
        <v>3394</v>
      </c>
      <c r="L15" s="15" t="s">
        <v>2992</v>
      </c>
      <c r="M15" s="15" t="s">
        <v>3005</v>
      </c>
      <c r="N15" s="15" t="s">
        <v>3395</v>
      </c>
      <c r="O15" s="15" t="s">
        <v>2994</v>
      </c>
      <c r="P15" s="15">
        <v>8460475</v>
      </c>
      <c r="Q15" s="15"/>
      <c r="R15" s="15"/>
      <c r="S15" s="15"/>
      <c r="T15" s="15"/>
      <c r="U15" s="15"/>
      <c r="V15" s="15"/>
      <c r="W15" s="15"/>
      <c r="X15" s="15"/>
      <c r="Y15" s="15"/>
      <c r="Z15" s="15"/>
      <c r="AA15" s="15"/>
      <c r="AB15" s="15"/>
      <c r="AC15" s="15"/>
      <c r="AD15" s="15"/>
      <c r="AE15" s="15"/>
      <c r="AF15" s="15"/>
      <c r="AG15" s="15"/>
      <c r="AH15" s="15"/>
      <c r="AI15" s="15"/>
      <c r="AJ15" s="15"/>
      <c r="AK15" s="15"/>
    </row>
    <row r="16" spans="1:37" s="14" customFormat="1" ht="17">
      <c r="A16" s="14" t="s">
        <v>1758</v>
      </c>
      <c r="B16" s="14" t="s">
        <v>1869</v>
      </c>
      <c r="C16" s="14" t="s">
        <v>1870</v>
      </c>
      <c r="D16" s="14" t="b">
        <v>0</v>
      </c>
      <c r="E16" s="14" t="b">
        <v>0</v>
      </c>
      <c r="F16" s="14" t="s">
        <v>1871</v>
      </c>
      <c r="G16" s="14" t="s">
        <v>178</v>
      </c>
      <c r="H16" s="15"/>
      <c r="I16" s="15"/>
      <c r="J16" s="15" t="s">
        <v>3078</v>
      </c>
      <c r="K16" s="15" t="s">
        <v>3395</v>
      </c>
      <c r="L16" s="15" t="s">
        <v>2994</v>
      </c>
      <c r="M16" s="15">
        <v>18383427</v>
      </c>
      <c r="N16" s="15" t="s">
        <v>3395</v>
      </c>
      <c r="O16" s="15" t="s">
        <v>2994</v>
      </c>
      <c r="P16" s="15">
        <v>12226087</v>
      </c>
      <c r="Q16" s="15" t="s">
        <v>3395</v>
      </c>
      <c r="R16" s="15" t="s">
        <v>2994</v>
      </c>
      <c r="S16" s="15">
        <v>17121807</v>
      </c>
      <c r="T16" s="15"/>
      <c r="U16" s="15"/>
      <c r="V16" s="15"/>
      <c r="W16" s="15"/>
      <c r="X16" s="15"/>
      <c r="Y16" s="15"/>
      <c r="Z16" s="15"/>
      <c r="AA16" s="15"/>
      <c r="AB16" s="15"/>
      <c r="AC16" s="15"/>
      <c r="AD16" s="15"/>
      <c r="AE16" s="15"/>
      <c r="AF16" s="15"/>
      <c r="AG16" s="15"/>
      <c r="AH16" s="15"/>
      <c r="AI16" s="15"/>
      <c r="AJ16" s="15"/>
      <c r="AK16" s="15"/>
    </row>
    <row r="17" spans="1:37" s="14" customFormat="1" ht="17">
      <c r="A17" s="14" t="s">
        <v>2133</v>
      </c>
      <c r="B17" s="14" t="s">
        <v>2425</v>
      </c>
      <c r="C17" s="14" t="s">
        <v>2426</v>
      </c>
      <c r="D17" s="14" t="b">
        <v>0</v>
      </c>
      <c r="E17" s="14" t="b">
        <v>0</v>
      </c>
      <c r="F17" s="14" t="s">
        <v>310</v>
      </c>
      <c r="G17" s="14" t="s">
        <v>308</v>
      </c>
      <c r="H17" s="15" t="s">
        <v>717</v>
      </c>
      <c r="I17" s="15"/>
      <c r="J17" s="15" t="s">
        <v>3079</v>
      </c>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row>
    <row r="18" spans="1:37" s="14" customFormat="1" ht="17">
      <c r="A18" s="14" t="s">
        <v>1758</v>
      </c>
      <c r="B18" s="14" t="s">
        <v>1923</v>
      </c>
      <c r="C18" s="14" t="s">
        <v>1924</v>
      </c>
      <c r="D18" s="14" t="b">
        <v>0</v>
      </c>
      <c r="E18" s="14" t="b">
        <v>0</v>
      </c>
      <c r="F18" s="14" t="s">
        <v>1925</v>
      </c>
      <c r="G18" s="14" t="s">
        <v>310</v>
      </c>
      <c r="H18" s="15" t="s">
        <v>1178</v>
      </c>
      <c r="I18" s="15"/>
      <c r="J18" s="15" t="s">
        <v>3080</v>
      </c>
      <c r="K18" s="15" t="s">
        <v>3394</v>
      </c>
      <c r="L18" s="15" t="s">
        <v>2992</v>
      </c>
      <c r="M18" s="15" t="s">
        <v>3006</v>
      </c>
      <c r="N18" s="15" t="s">
        <v>3395</v>
      </c>
      <c r="O18" s="15" t="s">
        <v>2994</v>
      </c>
      <c r="P18" s="15">
        <v>20924359</v>
      </c>
      <c r="Q18" s="15" t="s">
        <v>3395</v>
      </c>
      <c r="R18" s="15" t="s">
        <v>2994</v>
      </c>
      <c r="S18" s="15">
        <v>20534471</v>
      </c>
      <c r="T18" s="15"/>
      <c r="U18" s="15"/>
      <c r="V18" s="15"/>
      <c r="W18" s="15"/>
      <c r="X18" s="15"/>
      <c r="Y18" s="15"/>
      <c r="Z18" s="15"/>
      <c r="AA18" s="15"/>
      <c r="AB18" s="15"/>
      <c r="AC18" s="15"/>
      <c r="AD18" s="15"/>
      <c r="AE18" s="15"/>
      <c r="AF18" s="15"/>
      <c r="AG18" s="15"/>
      <c r="AH18" s="15"/>
      <c r="AI18" s="15"/>
      <c r="AJ18" s="15"/>
      <c r="AK18" s="15"/>
    </row>
    <row r="19" spans="1:37" s="14" customFormat="1" ht="17">
      <c r="A19" s="14" t="s">
        <v>1758</v>
      </c>
      <c r="B19" s="14" t="s">
        <v>1857</v>
      </c>
      <c r="C19" s="14" t="s">
        <v>1858</v>
      </c>
      <c r="D19" s="14" t="b">
        <v>0</v>
      </c>
      <c r="E19" s="14" t="b">
        <v>0</v>
      </c>
      <c r="F19" s="14" t="s">
        <v>1859</v>
      </c>
      <c r="G19" s="14" t="s">
        <v>167</v>
      </c>
      <c r="H19" s="15"/>
      <c r="I19" s="15"/>
      <c r="J19" s="15" t="s">
        <v>3081</v>
      </c>
      <c r="K19" s="15" t="s">
        <v>3395</v>
      </c>
      <c r="L19" s="15" t="s">
        <v>2994</v>
      </c>
      <c r="M19" s="15">
        <v>18383427</v>
      </c>
      <c r="N19" s="15" t="s">
        <v>3395</v>
      </c>
      <c r="O19" s="15" t="s">
        <v>2994</v>
      </c>
      <c r="P19" s="15">
        <v>12226087</v>
      </c>
      <c r="Q19" s="15" t="s">
        <v>3395</v>
      </c>
      <c r="R19" s="15" t="s">
        <v>2994</v>
      </c>
      <c r="S19" s="15">
        <v>17121807</v>
      </c>
      <c r="T19" s="15"/>
      <c r="U19" s="15"/>
      <c r="V19" s="15"/>
      <c r="W19" s="15"/>
      <c r="X19" s="15"/>
      <c r="Y19" s="15"/>
      <c r="Z19" s="15"/>
      <c r="AA19" s="15"/>
      <c r="AB19" s="15"/>
      <c r="AC19" s="15"/>
      <c r="AD19" s="15"/>
      <c r="AE19" s="15"/>
      <c r="AF19" s="15"/>
      <c r="AG19" s="15"/>
      <c r="AH19" s="15"/>
      <c r="AI19" s="15"/>
      <c r="AJ19" s="15"/>
      <c r="AK19" s="15"/>
    </row>
    <row r="20" spans="1:37" s="14" customFormat="1" ht="17">
      <c r="A20" s="14" t="s">
        <v>1758</v>
      </c>
      <c r="B20" s="14" t="s">
        <v>1866</v>
      </c>
      <c r="C20" s="14" t="s">
        <v>1867</v>
      </c>
      <c r="D20" s="14" t="b">
        <v>0</v>
      </c>
      <c r="E20" s="14" t="b">
        <v>0</v>
      </c>
      <c r="F20" s="14" t="s">
        <v>1868</v>
      </c>
      <c r="G20" s="14" t="s">
        <v>169</v>
      </c>
      <c r="H20" s="15"/>
      <c r="I20" s="15"/>
      <c r="J20" s="15" t="s">
        <v>3082</v>
      </c>
      <c r="K20" s="15" t="s">
        <v>3395</v>
      </c>
      <c r="L20" s="15" t="s">
        <v>2994</v>
      </c>
      <c r="M20" s="15">
        <v>18383427</v>
      </c>
      <c r="N20" s="15" t="s">
        <v>3395</v>
      </c>
      <c r="O20" s="15" t="s">
        <v>2994</v>
      </c>
      <c r="P20" s="15">
        <v>12226087</v>
      </c>
      <c r="Q20" s="15" t="s">
        <v>3395</v>
      </c>
      <c r="R20" s="15" t="s">
        <v>2994</v>
      </c>
      <c r="S20" s="15">
        <v>17121807</v>
      </c>
      <c r="T20" s="15"/>
      <c r="U20" s="15"/>
      <c r="V20" s="15"/>
      <c r="W20" s="15"/>
      <c r="X20" s="15"/>
      <c r="Y20" s="15"/>
      <c r="Z20" s="15"/>
      <c r="AA20" s="15"/>
      <c r="AB20" s="15"/>
      <c r="AC20" s="15"/>
      <c r="AD20" s="15"/>
      <c r="AE20" s="15"/>
      <c r="AF20" s="15"/>
      <c r="AG20" s="15"/>
      <c r="AH20" s="15"/>
      <c r="AI20" s="15"/>
      <c r="AJ20" s="15"/>
      <c r="AK20" s="15"/>
    </row>
    <row r="21" spans="1:37" s="14" customFormat="1" ht="17">
      <c r="A21" s="14" t="s">
        <v>1758</v>
      </c>
      <c r="B21" s="14" t="s">
        <v>1845</v>
      </c>
      <c r="C21" s="14" t="s">
        <v>1846</v>
      </c>
      <c r="D21" s="14" t="b">
        <v>0</v>
      </c>
      <c r="E21" s="14" t="b">
        <v>0</v>
      </c>
      <c r="F21" s="14" t="s">
        <v>1847</v>
      </c>
      <c r="G21" s="14" t="s">
        <v>1844</v>
      </c>
      <c r="H21" s="15"/>
      <c r="I21" s="15"/>
      <c r="J21" s="15" t="s">
        <v>3083</v>
      </c>
      <c r="K21" s="15" t="s">
        <v>3395</v>
      </c>
      <c r="L21" s="15" t="s">
        <v>2994</v>
      </c>
      <c r="M21" s="15">
        <v>18383427</v>
      </c>
      <c r="N21" s="15" t="s">
        <v>3395</v>
      </c>
      <c r="O21" s="15" t="s">
        <v>2994</v>
      </c>
      <c r="P21" s="15">
        <v>17121807</v>
      </c>
      <c r="Q21" s="15" t="s">
        <v>3395</v>
      </c>
      <c r="R21" s="15" t="s">
        <v>2994</v>
      </c>
      <c r="S21" s="15">
        <v>12226087</v>
      </c>
      <c r="T21" s="15"/>
      <c r="U21" s="15"/>
      <c r="V21" s="15"/>
      <c r="W21" s="15"/>
      <c r="X21" s="15"/>
      <c r="Y21" s="15"/>
      <c r="Z21" s="15"/>
      <c r="AA21" s="15"/>
      <c r="AB21" s="15"/>
      <c r="AC21" s="15"/>
      <c r="AD21" s="15"/>
      <c r="AE21" s="15"/>
      <c r="AF21" s="15"/>
      <c r="AG21" s="15"/>
      <c r="AH21" s="15"/>
      <c r="AI21" s="15"/>
      <c r="AJ21" s="15"/>
      <c r="AK21" s="15"/>
    </row>
    <row r="22" spans="1:37" s="14" customFormat="1" ht="17">
      <c r="A22" s="14" t="s">
        <v>1758</v>
      </c>
      <c r="B22" s="14" t="s">
        <v>1820</v>
      </c>
      <c r="C22" s="14" t="s">
        <v>1821</v>
      </c>
      <c r="D22" s="14" t="b">
        <v>0</v>
      </c>
      <c r="E22" s="14" t="b">
        <v>0</v>
      </c>
      <c r="F22" s="14" t="s">
        <v>1822</v>
      </c>
      <c r="G22" s="14" t="s">
        <v>130</v>
      </c>
      <c r="H22" s="15"/>
      <c r="I22" s="15"/>
      <c r="J22" s="15" t="s">
        <v>3084</v>
      </c>
      <c r="K22" s="15" t="s">
        <v>3395</v>
      </c>
      <c r="L22" s="15" t="s">
        <v>2994</v>
      </c>
      <c r="M22" s="15">
        <v>18383427</v>
      </c>
      <c r="N22" s="15" t="s">
        <v>3395</v>
      </c>
      <c r="O22" s="15" t="s">
        <v>2994</v>
      </c>
      <c r="P22" s="15">
        <v>7831767</v>
      </c>
      <c r="Q22" s="15" t="s">
        <v>3395</v>
      </c>
      <c r="R22" s="15" t="s">
        <v>2994</v>
      </c>
      <c r="S22" s="15">
        <v>9032315</v>
      </c>
      <c r="T22" s="15"/>
      <c r="U22" s="15"/>
      <c r="V22" s="15"/>
      <c r="W22" s="15"/>
      <c r="X22" s="15"/>
      <c r="Y22" s="15"/>
      <c r="Z22" s="15"/>
      <c r="AA22" s="15"/>
      <c r="AB22" s="15"/>
      <c r="AC22" s="15"/>
      <c r="AD22" s="15"/>
      <c r="AE22" s="15"/>
      <c r="AF22" s="15"/>
      <c r="AG22" s="15"/>
      <c r="AH22" s="15"/>
      <c r="AI22" s="15"/>
      <c r="AJ22" s="15"/>
      <c r="AK22" s="15"/>
    </row>
    <row r="23" spans="1:37" s="14" customFormat="1" ht="17">
      <c r="A23" s="14" t="s">
        <v>1758</v>
      </c>
      <c r="B23" s="14" t="s">
        <v>1919</v>
      </c>
      <c r="C23" s="14" t="s">
        <v>1920</v>
      </c>
      <c r="D23" s="14" t="b">
        <v>0</v>
      </c>
      <c r="E23" s="14" t="b">
        <v>0</v>
      </c>
      <c r="F23" s="14" t="s">
        <v>1921</v>
      </c>
      <c r="G23" s="14" t="s">
        <v>123</v>
      </c>
      <c r="H23" s="15" t="s">
        <v>1922</v>
      </c>
      <c r="I23" s="15"/>
      <c r="J23" s="15" t="s">
        <v>3085</v>
      </c>
      <c r="K23" s="15" t="s">
        <v>3394</v>
      </c>
      <c r="L23" s="15" t="s">
        <v>2992</v>
      </c>
      <c r="M23" s="15" t="s">
        <v>3007</v>
      </c>
      <c r="N23" s="15" t="s">
        <v>3395</v>
      </c>
      <c r="O23" s="15" t="s">
        <v>2994</v>
      </c>
      <c r="P23" s="15">
        <v>18383427</v>
      </c>
      <c r="Q23" s="15" t="s">
        <v>3395</v>
      </c>
      <c r="R23" s="15" t="s">
        <v>2994</v>
      </c>
      <c r="S23" s="15">
        <v>11160689</v>
      </c>
      <c r="T23" s="15" t="s">
        <v>3395</v>
      </c>
      <c r="U23" s="15" t="s">
        <v>2994</v>
      </c>
      <c r="V23" s="15">
        <v>17991777</v>
      </c>
      <c r="W23" s="15" t="s">
        <v>3395</v>
      </c>
      <c r="X23" s="15" t="s">
        <v>2994</v>
      </c>
      <c r="Y23" s="15">
        <v>18785841</v>
      </c>
      <c r="Z23" s="15" t="s">
        <v>3395</v>
      </c>
      <c r="AA23" s="15" t="s">
        <v>2994</v>
      </c>
      <c r="AB23" s="15">
        <v>17269724</v>
      </c>
      <c r="AC23" s="15"/>
      <c r="AD23" s="15"/>
      <c r="AE23" s="15"/>
      <c r="AF23" s="15"/>
      <c r="AG23" s="15"/>
      <c r="AH23" s="15"/>
      <c r="AI23" s="15"/>
      <c r="AJ23" s="15"/>
      <c r="AK23" s="15"/>
    </row>
    <row r="24" spans="1:37" s="14" customFormat="1" ht="17">
      <c r="A24" s="14" t="s">
        <v>1758</v>
      </c>
      <c r="B24" s="14" t="s">
        <v>1788</v>
      </c>
      <c r="C24" s="14" t="s">
        <v>1789</v>
      </c>
      <c r="D24" s="14" t="b">
        <v>0</v>
      </c>
      <c r="E24" s="14" t="b">
        <v>0</v>
      </c>
      <c r="F24" s="14" t="s">
        <v>1790</v>
      </c>
      <c r="G24" s="14" t="s">
        <v>364</v>
      </c>
      <c r="H24" s="15" t="s">
        <v>1791</v>
      </c>
      <c r="I24" s="15"/>
      <c r="J24" s="15" t="s">
        <v>3086</v>
      </c>
      <c r="K24" s="15" t="s">
        <v>3395</v>
      </c>
      <c r="L24" s="15" t="s">
        <v>2994</v>
      </c>
      <c r="M24" s="15">
        <v>17295834</v>
      </c>
      <c r="N24" s="15" t="s">
        <v>3395</v>
      </c>
      <c r="O24" s="15" t="s">
        <v>2994</v>
      </c>
      <c r="P24" s="15">
        <v>18383427</v>
      </c>
      <c r="Q24" s="15" t="s">
        <v>3395</v>
      </c>
      <c r="R24" s="15" t="s">
        <v>2994</v>
      </c>
      <c r="S24" s="15">
        <v>18258312</v>
      </c>
      <c r="T24" s="15" t="s">
        <v>3395</v>
      </c>
      <c r="U24" s="15" t="s">
        <v>2994</v>
      </c>
      <c r="V24" s="15">
        <v>8723491</v>
      </c>
      <c r="W24" s="15" t="s">
        <v>3395</v>
      </c>
      <c r="X24" s="15" t="s">
        <v>2994</v>
      </c>
      <c r="Y24" s="15">
        <v>11907320</v>
      </c>
      <c r="Z24" s="15" t="s">
        <v>3395</v>
      </c>
      <c r="AA24" s="15" t="s">
        <v>2994</v>
      </c>
      <c r="AB24" s="15">
        <v>9740776</v>
      </c>
      <c r="AC24" s="15" t="s">
        <v>3395</v>
      </c>
      <c r="AD24" s="15" t="s">
        <v>2994</v>
      </c>
      <c r="AE24" s="15">
        <v>19264657</v>
      </c>
      <c r="AF24" s="15" t="s">
        <v>3395</v>
      </c>
      <c r="AG24" s="15" t="s">
        <v>2994</v>
      </c>
      <c r="AH24" s="15">
        <v>18653528</v>
      </c>
      <c r="AI24" s="15" t="s">
        <v>3395</v>
      </c>
      <c r="AJ24" s="15" t="s">
        <v>2994</v>
      </c>
      <c r="AK24" s="15">
        <v>21358279</v>
      </c>
    </row>
    <row r="25" spans="1:37" s="14" customFormat="1" ht="17">
      <c r="A25" s="14" t="s">
        <v>2434</v>
      </c>
      <c r="B25" s="14" t="s">
        <v>2467</v>
      </c>
      <c r="C25" s="14" t="s">
        <v>2468</v>
      </c>
      <c r="D25" s="14" t="b">
        <v>0</v>
      </c>
      <c r="E25" s="14" t="b">
        <v>0</v>
      </c>
      <c r="F25" s="14" t="s">
        <v>1115</v>
      </c>
      <c r="G25" s="14" t="s">
        <v>8</v>
      </c>
      <c r="H25" s="15" t="s">
        <v>2469</v>
      </c>
      <c r="I25" s="15"/>
      <c r="J25" s="15" t="s">
        <v>3087</v>
      </c>
      <c r="K25" s="15" t="s">
        <v>3395</v>
      </c>
      <c r="L25" s="15" t="s">
        <v>2994</v>
      </c>
      <c r="M25" s="15">
        <v>18383427</v>
      </c>
      <c r="N25" s="15" t="s">
        <v>3395</v>
      </c>
      <c r="O25" s="15" t="s">
        <v>2994</v>
      </c>
      <c r="P25" s="15">
        <v>15728892</v>
      </c>
      <c r="Q25" s="15" t="s">
        <v>3395</v>
      </c>
      <c r="R25" s="15" t="s">
        <v>2994</v>
      </c>
      <c r="S25" s="15">
        <v>18785841</v>
      </c>
      <c r="T25" s="15"/>
      <c r="U25" s="15"/>
      <c r="V25" s="15"/>
      <c r="W25" s="15"/>
      <c r="X25" s="15"/>
      <c r="Y25" s="15"/>
      <c r="Z25" s="15"/>
      <c r="AA25" s="15"/>
      <c r="AB25" s="15"/>
      <c r="AC25" s="15"/>
      <c r="AD25" s="15"/>
      <c r="AE25" s="15"/>
      <c r="AF25" s="15"/>
      <c r="AG25" s="15"/>
      <c r="AH25" s="15"/>
      <c r="AI25" s="15"/>
      <c r="AJ25" s="15"/>
      <c r="AK25" s="15"/>
    </row>
    <row r="26" spans="1:37" s="14" customFormat="1" ht="17">
      <c r="A26" s="14" t="s">
        <v>2133</v>
      </c>
      <c r="B26" s="14" t="s">
        <v>2219</v>
      </c>
      <c r="C26" s="14" t="s">
        <v>2220</v>
      </c>
      <c r="D26" s="14" t="b">
        <v>0</v>
      </c>
      <c r="E26" s="14" t="b">
        <v>0</v>
      </c>
      <c r="F26" s="14" t="s">
        <v>790</v>
      </c>
      <c r="G26" s="14" t="s">
        <v>792</v>
      </c>
      <c r="H26" s="15" t="s">
        <v>2221</v>
      </c>
      <c r="I26" s="15"/>
      <c r="J26" s="15" t="s">
        <v>3088</v>
      </c>
      <c r="K26" s="15" t="s">
        <v>3395</v>
      </c>
      <c r="L26" s="15" t="s">
        <v>2994</v>
      </c>
      <c r="M26" s="15">
        <v>18383427</v>
      </c>
      <c r="N26" s="15" t="s">
        <v>3395</v>
      </c>
      <c r="O26" s="15" t="s">
        <v>2994</v>
      </c>
      <c r="P26" s="15">
        <v>11231581</v>
      </c>
      <c r="Q26" s="15" t="s">
        <v>3395</v>
      </c>
      <c r="R26" s="15" t="s">
        <v>2994</v>
      </c>
      <c r="S26" s="15">
        <v>10799781</v>
      </c>
      <c r="T26" s="15" t="s">
        <v>3395</v>
      </c>
      <c r="U26" s="15" t="s">
        <v>2994</v>
      </c>
      <c r="V26" s="15">
        <v>9740776</v>
      </c>
      <c r="W26" s="15"/>
      <c r="X26" s="15"/>
      <c r="Y26" s="15"/>
      <c r="Z26" s="15"/>
      <c r="AA26" s="15"/>
      <c r="AB26" s="15"/>
      <c r="AC26" s="15"/>
      <c r="AD26" s="15"/>
      <c r="AE26" s="15"/>
      <c r="AF26" s="15"/>
      <c r="AG26" s="15"/>
      <c r="AH26" s="15"/>
      <c r="AI26" s="15"/>
      <c r="AJ26" s="15"/>
      <c r="AK26" s="15"/>
    </row>
    <row r="27" spans="1:37" s="14" customFormat="1" ht="17">
      <c r="A27" s="14" t="s">
        <v>2434</v>
      </c>
      <c r="B27" s="14" t="s">
        <v>2475</v>
      </c>
      <c r="C27" s="14" t="s">
        <v>2476</v>
      </c>
      <c r="D27" s="14" t="b">
        <v>0</v>
      </c>
      <c r="E27" s="14" t="b">
        <v>0</v>
      </c>
      <c r="F27" s="14" t="s">
        <v>349</v>
      </c>
      <c r="G27" s="14" t="s">
        <v>1115</v>
      </c>
      <c r="H27" s="15" t="s">
        <v>2477</v>
      </c>
      <c r="I27" s="15"/>
      <c r="J27" s="15" t="s">
        <v>3089</v>
      </c>
      <c r="K27" s="15" t="s">
        <v>3395</v>
      </c>
      <c r="L27" s="15" t="s">
        <v>2994</v>
      </c>
      <c r="M27" s="15">
        <v>18383427</v>
      </c>
      <c r="N27" s="15" t="s">
        <v>3395</v>
      </c>
      <c r="O27" s="15" t="s">
        <v>2994</v>
      </c>
      <c r="P27" s="15">
        <v>10454562</v>
      </c>
      <c r="Q27" s="15" t="s">
        <v>3395</v>
      </c>
      <c r="R27" s="15" t="s">
        <v>2994</v>
      </c>
      <c r="S27" s="15">
        <v>15728892</v>
      </c>
      <c r="T27" s="15" t="s">
        <v>3395</v>
      </c>
      <c r="U27" s="15" t="s">
        <v>2994</v>
      </c>
      <c r="V27" s="15">
        <v>18653528</v>
      </c>
      <c r="W27" s="15" t="s">
        <v>3395</v>
      </c>
      <c r="X27" s="15" t="s">
        <v>2994</v>
      </c>
      <c r="Y27" s="15">
        <v>18785841</v>
      </c>
      <c r="Z27" s="15" t="s">
        <v>3395</v>
      </c>
      <c r="AA27" s="15" t="s">
        <v>2994</v>
      </c>
      <c r="AB27" s="15">
        <v>20071484</v>
      </c>
      <c r="AC27" s="15"/>
      <c r="AD27" s="15"/>
      <c r="AE27" s="15"/>
      <c r="AF27" s="15"/>
      <c r="AG27" s="15"/>
      <c r="AH27" s="15"/>
      <c r="AI27" s="15"/>
      <c r="AJ27" s="15"/>
      <c r="AK27" s="15"/>
    </row>
    <row r="28" spans="1:37" s="14" customFormat="1" ht="17">
      <c r="A28" s="14" t="s">
        <v>1758</v>
      </c>
      <c r="B28" s="14" t="s">
        <v>2028</v>
      </c>
      <c r="C28" s="14" t="s">
        <v>2029</v>
      </c>
      <c r="D28" s="14" t="b">
        <v>0</v>
      </c>
      <c r="E28" s="14" t="b">
        <v>0</v>
      </c>
      <c r="F28" s="14" t="s">
        <v>2030</v>
      </c>
      <c r="G28" s="14" t="s">
        <v>349</v>
      </c>
      <c r="H28" s="15"/>
      <c r="I28" s="15"/>
      <c r="J28" s="15" t="s">
        <v>3090</v>
      </c>
      <c r="K28" s="15" t="s">
        <v>3395</v>
      </c>
      <c r="L28" s="15" t="s">
        <v>2994</v>
      </c>
      <c r="M28" s="15">
        <v>18383427</v>
      </c>
      <c r="N28" s="15" t="s">
        <v>3395</v>
      </c>
      <c r="O28" s="15" t="s">
        <v>2994</v>
      </c>
      <c r="P28" s="15">
        <v>17295834</v>
      </c>
      <c r="Q28" s="15" t="s">
        <v>3395</v>
      </c>
      <c r="R28" s="15" t="s">
        <v>2994</v>
      </c>
      <c r="S28" s="15">
        <v>17932485</v>
      </c>
      <c r="T28" s="15"/>
      <c r="U28" s="15"/>
      <c r="V28" s="15"/>
      <c r="W28" s="15"/>
      <c r="X28" s="15"/>
      <c r="Y28" s="15"/>
      <c r="Z28" s="15"/>
      <c r="AA28" s="15"/>
      <c r="AB28" s="15"/>
      <c r="AC28" s="15"/>
      <c r="AD28" s="15"/>
      <c r="AE28" s="15"/>
      <c r="AF28" s="15"/>
      <c r="AG28" s="15"/>
      <c r="AH28" s="15"/>
      <c r="AI28" s="15"/>
      <c r="AJ28" s="15"/>
      <c r="AK28" s="15"/>
    </row>
    <row r="29" spans="1:37" s="14" customFormat="1" ht="17">
      <c r="A29" s="14" t="s">
        <v>2498</v>
      </c>
      <c r="B29" s="14" t="s">
        <v>2606</v>
      </c>
      <c r="C29" s="14" t="s">
        <v>2607</v>
      </c>
      <c r="D29" s="14" t="b">
        <v>0</v>
      </c>
      <c r="E29" s="14" t="b">
        <v>0</v>
      </c>
      <c r="F29" s="14" t="s">
        <v>374</v>
      </c>
      <c r="G29" s="14" t="s">
        <v>703</v>
      </c>
      <c r="H29" s="15"/>
      <c r="I29" s="15"/>
      <c r="J29" s="15" t="s">
        <v>3091</v>
      </c>
      <c r="K29" s="15" t="s">
        <v>3394</v>
      </c>
      <c r="L29" s="15" t="s">
        <v>2992</v>
      </c>
      <c r="M29" s="15" t="s">
        <v>3008</v>
      </c>
      <c r="N29" s="15" t="s">
        <v>3395</v>
      </c>
      <c r="O29" s="15" t="s">
        <v>2994</v>
      </c>
      <c r="P29" s="15">
        <v>8460475</v>
      </c>
      <c r="Q29" s="15"/>
      <c r="R29" s="15"/>
      <c r="S29" s="15"/>
      <c r="T29" s="15"/>
      <c r="U29" s="15"/>
      <c r="V29" s="15"/>
      <c r="W29" s="15"/>
      <c r="X29" s="15"/>
      <c r="Y29" s="15"/>
      <c r="Z29" s="15"/>
      <c r="AA29" s="15"/>
      <c r="AB29" s="15"/>
      <c r="AC29" s="15"/>
      <c r="AD29" s="15"/>
      <c r="AE29" s="15"/>
      <c r="AF29" s="15"/>
      <c r="AG29" s="15"/>
      <c r="AH29" s="15"/>
      <c r="AI29" s="15"/>
      <c r="AJ29" s="15"/>
      <c r="AK29" s="15"/>
    </row>
    <row r="30" spans="1:37" s="14" customFormat="1" ht="17">
      <c r="A30" s="14" t="s">
        <v>2133</v>
      </c>
      <c r="B30" s="14" t="s">
        <v>2218</v>
      </c>
      <c r="C30" s="14" t="s">
        <v>788</v>
      </c>
      <c r="D30" s="14" t="b">
        <v>0</v>
      </c>
      <c r="E30" s="14" t="b">
        <v>0</v>
      </c>
      <c r="F30" s="14" t="s">
        <v>374</v>
      </c>
      <c r="G30" s="14" t="s">
        <v>793</v>
      </c>
      <c r="H30" s="15"/>
      <c r="I30" s="15"/>
      <c r="J30" s="15" t="s">
        <v>3092</v>
      </c>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row>
    <row r="31" spans="1:37" s="14" customFormat="1" ht="17">
      <c r="A31" s="14" t="s">
        <v>2498</v>
      </c>
      <c r="B31" s="14" t="s">
        <v>2608</v>
      </c>
      <c r="C31" s="14" t="s">
        <v>2609</v>
      </c>
      <c r="D31" s="14" t="b">
        <v>0</v>
      </c>
      <c r="E31" s="14" t="b">
        <v>0</v>
      </c>
      <c r="F31" s="14" t="s">
        <v>374</v>
      </c>
      <c r="G31" s="14" t="s">
        <v>802</v>
      </c>
      <c r="H31" s="15"/>
      <c r="I31" s="15"/>
      <c r="J31" s="15" t="s">
        <v>3093</v>
      </c>
      <c r="K31" s="15" t="s">
        <v>3394</v>
      </c>
      <c r="L31" s="15" t="s">
        <v>2992</v>
      </c>
      <c r="M31" s="15" t="s">
        <v>3009</v>
      </c>
      <c r="N31" s="15" t="s">
        <v>3395</v>
      </c>
      <c r="O31" s="15" t="s">
        <v>2994</v>
      </c>
      <c r="P31" s="15">
        <v>8460475</v>
      </c>
      <c r="Q31" s="15"/>
      <c r="R31" s="15"/>
      <c r="S31" s="15"/>
      <c r="T31" s="15"/>
      <c r="U31" s="15"/>
      <c r="V31" s="15"/>
      <c r="W31" s="15"/>
      <c r="X31" s="15"/>
      <c r="Y31" s="15"/>
      <c r="Z31" s="15"/>
      <c r="AA31" s="15"/>
      <c r="AB31" s="15"/>
      <c r="AC31" s="15"/>
      <c r="AD31" s="15"/>
      <c r="AE31" s="15"/>
      <c r="AF31" s="15"/>
      <c r="AG31" s="15"/>
      <c r="AH31" s="15"/>
      <c r="AI31" s="15"/>
      <c r="AJ31" s="15"/>
      <c r="AK31" s="15"/>
    </row>
    <row r="32" spans="1:37" s="14" customFormat="1" ht="17">
      <c r="A32" s="14" t="s">
        <v>2133</v>
      </c>
      <c r="B32" s="14" t="s">
        <v>2241</v>
      </c>
      <c r="C32" s="14" t="s">
        <v>853</v>
      </c>
      <c r="D32" s="14" t="b">
        <v>0</v>
      </c>
      <c r="E32" s="14" t="b">
        <v>0</v>
      </c>
      <c r="F32" s="14" t="s">
        <v>374</v>
      </c>
      <c r="G32" s="14" t="s">
        <v>854</v>
      </c>
      <c r="H32" s="15"/>
      <c r="I32" s="15"/>
      <c r="J32" s="15" t="s">
        <v>3092</v>
      </c>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row>
    <row r="33" spans="1:37" s="14" customFormat="1" ht="17">
      <c r="A33" s="14" t="s">
        <v>2133</v>
      </c>
      <c r="B33" s="14" t="s">
        <v>2254</v>
      </c>
      <c r="C33" s="14" t="s">
        <v>873</v>
      </c>
      <c r="D33" s="14" t="b">
        <v>0</v>
      </c>
      <c r="E33" s="14" t="b">
        <v>0</v>
      </c>
      <c r="F33" s="14" t="s">
        <v>374</v>
      </c>
      <c r="G33" s="14" t="s">
        <v>874</v>
      </c>
      <c r="H33" s="15"/>
      <c r="I33" s="15"/>
      <c r="J33" s="15" t="s">
        <v>3092</v>
      </c>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row>
    <row r="34" spans="1:37" s="14" customFormat="1" ht="17">
      <c r="A34" s="14" t="s">
        <v>2133</v>
      </c>
      <c r="B34" s="14" t="s">
        <v>2261</v>
      </c>
      <c r="C34" s="14" t="s">
        <v>893</v>
      </c>
      <c r="D34" s="14" t="b">
        <v>0</v>
      </c>
      <c r="E34" s="14" t="b">
        <v>0</v>
      </c>
      <c r="F34" s="14" t="s">
        <v>374</v>
      </c>
      <c r="G34" s="14" t="s">
        <v>894</v>
      </c>
      <c r="H34" s="15"/>
      <c r="I34" s="15"/>
      <c r="J34" s="15" t="s">
        <v>3092</v>
      </c>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row>
    <row r="35" spans="1:37" s="14" customFormat="1" ht="17">
      <c r="A35" s="14" t="s">
        <v>2133</v>
      </c>
      <c r="B35" s="14" t="s">
        <v>2257</v>
      </c>
      <c r="C35" s="14" t="s">
        <v>884</v>
      </c>
      <c r="D35" s="14" t="b">
        <v>0</v>
      </c>
      <c r="E35" s="14" t="b">
        <v>0</v>
      </c>
      <c r="F35" s="14" t="s">
        <v>374</v>
      </c>
      <c r="G35" s="14" t="s">
        <v>883</v>
      </c>
      <c r="H35" s="15"/>
      <c r="I35" s="15"/>
      <c r="J35" s="15" t="s">
        <v>3092</v>
      </c>
      <c r="K35" s="15"/>
      <c r="L35" s="15"/>
      <c r="M35" s="15"/>
      <c r="N35" s="15"/>
      <c r="O35" s="15"/>
      <c r="P35" s="15"/>
      <c r="Q35" s="15"/>
      <c r="R35" s="15"/>
      <c r="S35" s="15"/>
      <c r="T35" s="15"/>
      <c r="U35" s="15"/>
      <c r="V35" s="15"/>
      <c r="W35" s="15"/>
      <c r="X35" s="15"/>
      <c r="Y35" s="15"/>
      <c r="Z35" s="15"/>
      <c r="AA35" s="15"/>
      <c r="AB35" s="15"/>
      <c r="AC35" s="15"/>
      <c r="AD35" s="15"/>
      <c r="AE35" s="15"/>
      <c r="AF35" s="15"/>
      <c r="AG35" s="15"/>
      <c r="AH35" s="15"/>
      <c r="AI35" s="15"/>
      <c r="AJ35" s="15"/>
      <c r="AK35" s="15"/>
    </row>
    <row r="36" spans="1:37" s="14" customFormat="1" ht="17">
      <c r="A36" s="14" t="s">
        <v>2133</v>
      </c>
      <c r="B36" s="14" t="s">
        <v>2246</v>
      </c>
      <c r="C36" s="14" t="s">
        <v>860</v>
      </c>
      <c r="D36" s="14" t="b">
        <v>0</v>
      </c>
      <c r="E36" s="14" t="b">
        <v>0</v>
      </c>
      <c r="F36" s="14" t="s">
        <v>374</v>
      </c>
      <c r="G36" s="14" t="s">
        <v>863</v>
      </c>
      <c r="H36" s="15"/>
      <c r="I36" s="15"/>
      <c r="J36" s="15" t="s">
        <v>3092</v>
      </c>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row>
    <row r="37" spans="1:37" s="14" customFormat="1" ht="17">
      <c r="A37" s="14" t="s">
        <v>2133</v>
      </c>
      <c r="B37" s="14" t="s">
        <v>2237</v>
      </c>
      <c r="C37" s="14" t="s">
        <v>843</v>
      </c>
      <c r="D37" s="14" t="b">
        <v>0</v>
      </c>
      <c r="E37" s="14" t="b">
        <v>0</v>
      </c>
      <c r="F37" s="14" t="s">
        <v>374</v>
      </c>
      <c r="G37" s="14" t="s">
        <v>845</v>
      </c>
      <c r="H37" s="15"/>
      <c r="I37" s="15"/>
      <c r="J37" s="15" t="s">
        <v>3092</v>
      </c>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row>
    <row r="38" spans="1:37" s="14" customFormat="1" ht="17">
      <c r="A38" s="14" t="s">
        <v>2498</v>
      </c>
      <c r="B38" s="14" t="s">
        <v>2590</v>
      </c>
      <c r="C38" s="14" t="s">
        <v>2591</v>
      </c>
      <c r="D38" s="14" t="b">
        <v>0</v>
      </c>
      <c r="E38" s="14" t="b">
        <v>0</v>
      </c>
      <c r="F38" s="14" t="s">
        <v>698</v>
      </c>
      <c r="G38" s="14" t="s">
        <v>701</v>
      </c>
      <c r="H38" s="15" t="s">
        <v>42</v>
      </c>
      <c r="I38" s="15"/>
      <c r="J38" s="15" t="s">
        <v>3094</v>
      </c>
      <c r="K38" s="15" t="s">
        <v>3394</v>
      </c>
      <c r="L38" s="15" t="s">
        <v>2992</v>
      </c>
      <c r="M38" s="15" t="s">
        <v>3010</v>
      </c>
      <c r="N38" s="15" t="s">
        <v>3395</v>
      </c>
      <c r="O38" s="15" t="s">
        <v>2994</v>
      </c>
      <c r="P38" s="15">
        <v>2045796</v>
      </c>
      <c r="Q38" s="15" t="s">
        <v>3395</v>
      </c>
      <c r="R38" s="15" t="s">
        <v>2994</v>
      </c>
      <c r="S38" s="15">
        <v>2219738</v>
      </c>
      <c r="T38" s="15"/>
      <c r="U38" s="15"/>
      <c r="V38" s="15"/>
      <c r="W38" s="15"/>
      <c r="X38" s="15"/>
      <c r="Y38" s="15"/>
      <c r="Z38" s="15"/>
      <c r="AA38" s="15"/>
      <c r="AB38" s="15"/>
      <c r="AC38" s="15"/>
      <c r="AD38" s="15"/>
      <c r="AE38" s="15"/>
      <c r="AF38" s="15"/>
      <c r="AG38" s="15"/>
      <c r="AH38" s="15"/>
      <c r="AI38" s="15"/>
      <c r="AJ38" s="15"/>
      <c r="AK38" s="15"/>
    </row>
    <row r="39" spans="1:37" s="14" customFormat="1" ht="17">
      <c r="A39" s="14" t="s">
        <v>2498</v>
      </c>
      <c r="B39" s="14" t="s">
        <v>2577</v>
      </c>
      <c r="C39" s="14" t="s">
        <v>2578</v>
      </c>
      <c r="D39" s="14" t="b">
        <v>0</v>
      </c>
      <c r="E39" s="14" t="b">
        <v>0</v>
      </c>
      <c r="F39" s="14" t="s">
        <v>284</v>
      </c>
      <c r="G39" s="14" t="s">
        <v>286</v>
      </c>
      <c r="H39" s="15" t="s">
        <v>2579</v>
      </c>
      <c r="I39" s="15"/>
      <c r="J39" s="15" t="s">
        <v>3095</v>
      </c>
      <c r="K39" s="15" t="s">
        <v>3394</v>
      </c>
      <c r="L39" s="15" t="s">
        <v>2992</v>
      </c>
      <c r="M39" s="15" t="s">
        <v>3011</v>
      </c>
      <c r="N39" s="15" t="s">
        <v>3395</v>
      </c>
      <c r="O39" s="15" t="s">
        <v>2994</v>
      </c>
      <c r="P39" s="15">
        <v>10890900</v>
      </c>
      <c r="Q39" s="15" t="s">
        <v>3395</v>
      </c>
      <c r="R39" s="15" t="s">
        <v>2994</v>
      </c>
      <c r="S39" s="15">
        <v>7997271</v>
      </c>
      <c r="T39" s="15" t="s">
        <v>3395</v>
      </c>
      <c r="U39" s="15" t="s">
        <v>2994</v>
      </c>
      <c r="V39" s="15">
        <v>1983109</v>
      </c>
      <c r="W39" s="15"/>
      <c r="X39" s="15"/>
      <c r="Y39" s="15"/>
      <c r="Z39" s="15"/>
      <c r="AA39" s="15"/>
      <c r="AB39" s="15"/>
      <c r="AC39" s="15"/>
      <c r="AD39" s="15"/>
      <c r="AE39" s="15"/>
      <c r="AF39" s="15"/>
      <c r="AG39" s="15"/>
      <c r="AH39" s="15"/>
      <c r="AI39" s="15"/>
      <c r="AJ39" s="15"/>
      <c r="AK39" s="15"/>
    </row>
    <row r="40" spans="1:37" s="14" customFormat="1" ht="17">
      <c r="A40" s="14" t="s">
        <v>2498</v>
      </c>
      <c r="B40" s="14" t="s">
        <v>2580</v>
      </c>
      <c r="C40" s="14" t="s">
        <v>2578</v>
      </c>
      <c r="D40" s="14" t="b">
        <v>0</v>
      </c>
      <c r="E40" s="14" t="b">
        <v>0</v>
      </c>
      <c r="F40" s="14" t="s">
        <v>282</v>
      </c>
      <c r="G40" s="14" t="s">
        <v>283</v>
      </c>
      <c r="H40" s="15" t="s">
        <v>2579</v>
      </c>
      <c r="I40" s="15"/>
      <c r="J40" s="15" t="s">
        <v>3096</v>
      </c>
      <c r="K40" s="15" t="s">
        <v>3394</v>
      </c>
      <c r="L40" s="15" t="s">
        <v>2992</v>
      </c>
      <c r="M40" s="15" t="s">
        <v>3011</v>
      </c>
      <c r="N40" s="15" t="s">
        <v>3395</v>
      </c>
      <c r="O40" s="15" t="s">
        <v>2994</v>
      </c>
      <c r="P40" s="15">
        <v>10890900</v>
      </c>
      <c r="Q40" s="15" t="s">
        <v>3395</v>
      </c>
      <c r="R40" s="15" t="s">
        <v>2994</v>
      </c>
      <c r="S40" s="15">
        <v>1983109</v>
      </c>
      <c r="T40" s="15" t="s">
        <v>3395</v>
      </c>
      <c r="U40" s="15" t="s">
        <v>2994</v>
      </c>
      <c r="V40" s="15">
        <v>7997271</v>
      </c>
      <c r="W40" s="15" t="s">
        <v>3395</v>
      </c>
      <c r="X40" s="15" t="s">
        <v>2994</v>
      </c>
      <c r="Y40" s="15">
        <v>19754446</v>
      </c>
      <c r="Z40" s="15" t="s">
        <v>3395</v>
      </c>
      <c r="AA40" s="15" t="s">
        <v>2994</v>
      </c>
      <c r="AB40" s="15">
        <v>20357086</v>
      </c>
      <c r="AC40" s="15"/>
      <c r="AD40" s="15"/>
      <c r="AE40" s="15"/>
      <c r="AF40" s="15"/>
      <c r="AG40" s="15"/>
      <c r="AH40" s="15"/>
      <c r="AI40" s="15"/>
      <c r="AJ40" s="15"/>
      <c r="AK40" s="15"/>
    </row>
    <row r="41" spans="1:37" s="14" customFormat="1" ht="17">
      <c r="A41" s="14" t="s">
        <v>2034</v>
      </c>
      <c r="B41" s="14" t="s">
        <v>2035</v>
      </c>
      <c r="C41" s="14" t="s">
        <v>2036</v>
      </c>
      <c r="D41" s="14" t="b">
        <v>0</v>
      </c>
      <c r="E41" s="14" t="b">
        <v>0</v>
      </c>
      <c r="F41" s="14" t="s">
        <v>588</v>
      </c>
      <c r="G41" s="14" t="s">
        <v>558</v>
      </c>
      <c r="H41" s="15"/>
      <c r="I41" s="15"/>
      <c r="J41" s="15" t="s">
        <v>3097</v>
      </c>
      <c r="K41" s="15" t="s">
        <v>3395</v>
      </c>
      <c r="L41" s="15" t="s">
        <v>2994</v>
      </c>
      <c r="M41" s="15">
        <v>19782761</v>
      </c>
      <c r="N41" s="15" t="s">
        <v>3395</v>
      </c>
      <c r="O41" s="15" t="s">
        <v>2994</v>
      </c>
      <c r="P41" s="15">
        <v>16627618</v>
      </c>
      <c r="Q41" s="15"/>
      <c r="R41" s="15"/>
      <c r="S41" s="15"/>
      <c r="T41" s="15"/>
      <c r="U41" s="15"/>
      <c r="V41" s="15"/>
      <c r="W41" s="15"/>
      <c r="X41" s="15"/>
      <c r="Y41" s="15"/>
      <c r="Z41" s="15"/>
      <c r="AA41" s="15"/>
      <c r="AB41" s="15"/>
      <c r="AC41" s="15"/>
      <c r="AD41" s="15"/>
      <c r="AE41" s="15"/>
      <c r="AF41" s="15"/>
      <c r="AG41" s="15"/>
      <c r="AH41" s="15"/>
      <c r="AI41" s="15"/>
      <c r="AJ41" s="15"/>
      <c r="AK41" s="15"/>
    </row>
    <row r="42" spans="1:37" s="14" customFormat="1" ht="17">
      <c r="A42" s="14" t="s">
        <v>2133</v>
      </c>
      <c r="B42" s="14" t="s">
        <v>2258</v>
      </c>
      <c r="C42" s="14" t="s">
        <v>888</v>
      </c>
      <c r="D42" s="14" t="b">
        <v>0</v>
      </c>
      <c r="E42" s="14" t="b">
        <v>0</v>
      </c>
      <c r="F42" s="14" t="s">
        <v>374</v>
      </c>
      <c r="G42" s="14" t="s">
        <v>891</v>
      </c>
      <c r="H42" s="15"/>
      <c r="I42" s="15"/>
      <c r="J42" s="15" t="s">
        <v>3092</v>
      </c>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row>
    <row r="43" spans="1:37" s="14" customFormat="1" ht="17">
      <c r="A43" s="14" t="s">
        <v>2133</v>
      </c>
      <c r="B43" s="14" t="s">
        <v>2277</v>
      </c>
      <c r="C43" s="14" t="s">
        <v>2278</v>
      </c>
      <c r="D43" s="14" t="b">
        <v>0</v>
      </c>
      <c r="E43" s="14" t="b">
        <v>0</v>
      </c>
      <c r="F43" s="14" t="s">
        <v>913</v>
      </c>
      <c r="G43" s="14" t="s">
        <v>911</v>
      </c>
      <c r="H43" s="15" t="s">
        <v>2279</v>
      </c>
      <c r="I43" s="15"/>
      <c r="J43" s="15" t="s">
        <v>3098</v>
      </c>
      <c r="K43" s="15" t="s">
        <v>3395</v>
      </c>
      <c r="L43" s="15" t="s">
        <v>2994</v>
      </c>
      <c r="M43" s="15">
        <v>10526317</v>
      </c>
      <c r="N43" s="15" t="s">
        <v>3395</v>
      </c>
      <c r="O43" s="15" t="s">
        <v>2994</v>
      </c>
      <c r="P43" s="15">
        <v>18713014</v>
      </c>
      <c r="Q43" s="15" t="s">
        <v>3395</v>
      </c>
      <c r="R43" s="15" t="s">
        <v>2994</v>
      </c>
      <c r="S43" s="15">
        <v>16608852</v>
      </c>
      <c r="T43" s="15"/>
      <c r="U43" s="15"/>
      <c r="V43" s="15"/>
      <c r="W43" s="15"/>
      <c r="X43" s="15"/>
      <c r="Y43" s="15"/>
      <c r="Z43" s="15"/>
      <c r="AA43" s="15"/>
      <c r="AB43" s="15"/>
      <c r="AC43" s="15"/>
      <c r="AD43" s="15"/>
      <c r="AE43" s="15"/>
      <c r="AF43" s="15"/>
      <c r="AG43" s="15"/>
      <c r="AH43" s="15"/>
      <c r="AI43" s="15"/>
      <c r="AJ43" s="15"/>
      <c r="AK43" s="15"/>
    </row>
    <row r="44" spans="1:37" s="14" customFormat="1" ht="17">
      <c r="A44" s="14" t="s">
        <v>2034</v>
      </c>
      <c r="B44" s="14" t="s">
        <v>2066</v>
      </c>
      <c r="C44" s="14" t="s">
        <v>2067</v>
      </c>
      <c r="D44" s="14" t="b">
        <v>0</v>
      </c>
      <c r="E44" s="14" t="b">
        <v>0</v>
      </c>
      <c r="F44" s="14" t="s">
        <v>954</v>
      </c>
      <c r="G44" s="14" t="s">
        <v>952</v>
      </c>
      <c r="H44" s="15" t="s">
        <v>2068</v>
      </c>
      <c r="I44" s="15"/>
      <c r="J44" s="15" t="s">
        <v>3099</v>
      </c>
      <c r="K44" s="15" t="s">
        <v>3395</v>
      </c>
      <c r="L44" s="15" t="s">
        <v>2994</v>
      </c>
      <c r="M44" s="15">
        <v>18713014</v>
      </c>
      <c r="N44" s="15"/>
      <c r="O44" s="15"/>
      <c r="P44" s="15"/>
      <c r="Q44" s="15"/>
      <c r="R44" s="15"/>
      <c r="S44" s="15"/>
      <c r="T44" s="15"/>
      <c r="U44" s="15"/>
      <c r="V44" s="15"/>
      <c r="W44" s="15"/>
      <c r="X44" s="15"/>
      <c r="Y44" s="15"/>
      <c r="Z44" s="15"/>
      <c r="AA44" s="15"/>
      <c r="AB44" s="15"/>
      <c r="AC44" s="15"/>
      <c r="AD44" s="15"/>
      <c r="AE44" s="15"/>
      <c r="AF44" s="15"/>
      <c r="AG44" s="15"/>
      <c r="AH44" s="15"/>
      <c r="AI44" s="15"/>
      <c r="AJ44" s="15"/>
      <c r="AK44" s="15"/>
    </row>
    <row r="45" spans="1:37" s="14" customFormat="1" ht="17">
      <c r="A45" s="14" t="s">
        <v>2034</v>
      </c>
      <c r="B45" s="14" t="s">
        <v>2069</v>
      </c>
      <c r="C45" s="14" t="s">
        <v>2070</v>
      </c>
      <c r="D45" s="14" t="b">
        <v>0</v>
      </c>
      <c r="E45" s="14" t="b">
        <v>0</v>
      </c>
      <c r="F45" s="14" t="s">
        <v>949</v>
      </c>
      <c r="G45" s="14" t="s">
        <v>947</v>
      </c>
      <c r="H45" s="15" t="s">
        <v>952</v>
      </c>
      <c r="I45" s="15"/>
      <c r="J45" s="15" t="s">
        <v>3100</v>
      </c>
      <c r="K45" s="15" t="s">
        <v>3395</v>
      </c>
      <c r="L45" s="15" t="s">
        <v>2994</v>
      </c>
      <c r="M45" s="15">
        <v>10526317</v>
      </c>
      <c r="N45" s="15" t="s">
        <v>3395</v>
      </c>
      <c r="O45" s="15" t="s">
        <v>2994</v>
      </c>
      <c r="P45" s="15">
        <v>18713014</v>
      </c>
      <c r="Q45" s="15"/>
      <c r="R45" s="15"/>
      <c r="S45" s="15"/>
      <c r="T45" s="15"/>
      <c r="U45" s="15"/>
      <c r="V45" s="15"/>
      <c r="W45" s="15"/>
      <c r="X45" s="15"/>
      <c r="Y45" s="15"/>
      <c r="Z45" s="15"/>
      <c r="AA45" s="15"/>
      <c r="AB45" s="15"/>
      <c r="AC45" s="15"/>
      <c r="AD45" s="15"/>
      <c r="AE45" s="15"/>
      <c r="AF45" s="15"/>
      <c r="AG45" s="15"/>
      <c r="AH45" s="15"/>
      <c r="AI45" s="15"/>
      <c r="AJ45" s="15"/>
      <c r="AK45" s="15"/>
    </row>
    <row r="46" spans="1:37" s="14" customFormat="1" ht="17">
      <c r="A46" s="14" t="s">
        <v>2034</v>
      </c>
      <c r="B46" s="14" t="s">
        <v>2058</v>
      </c>
      <c r="C46" s="14" t="s">
        <v>2059</v>
      </c>
      <c r="D46" s="14" t="b">
        <v>0</v>
      </c>
      <c r="E46" s="14" t="b">
        <v>0</v>
      </c>
      <c r="F46" s="14" t="s">
        <v>811</v>
      </c>
      <c r="G46" s="14" t="s">
        <v>809</v>
      </c>
      <c r="H46" s="15" t="s">
        <v>2060</v>
      </c>
      <c r="I46" s="15"/>
      <c r="J46" s="15" t="s">
        <v>3101</v>
      </c>
      <c r="K46" s="15" t="s">
        <v>3395</v>
      </c>
      <c r="L46" s="15" t="s">
        <v>2994</v>
      </c>
      <c r="M46" s="15">
        <v>10526317</v>
      </c>
      <c r="N46" s="15" t="s">
        <v>3395</v>
      </c>
      <c r="O46" s="15" t="s">
        <v>2994</v>
      </c>
      <c r="P46" s="15">
        <v>18713014</v>
      </c>
      <c r="Q46" s="15" t="s">
        <v>3395</v>
      </c>
      <c r="R46" s="15" t="s">
        <v>2994</v>
      </c>
      <c r="S46" s="15">
        <v>11231581</v>
      </c>
      <c r="T46" s="15" t="s">
        <v>3395</v>
      </c>
      <c r="U46" s="15" t="s">
        <v>2994</v>
      </c>
      <c r="V46" s="15">
        <v>18383427</v>
      </c>
      <c r="W46" s="15"/>
      <c r="X46" s="15"/>
      <c r="Y46" s="15"/>
      <c r="Z46" s="15"/>
      <c r="AA46" s="15"/>
      <c r="AB46" s="15"/>
      <c r="AC46" s="15"/>
      <c r="AD46" s="15"/>
      <c r="AE46" s="15"/>
      <c r="AF46" s="15"/>
      <c r="AG46" s="15"/>
      <c r="AH46" s="15"/>
      <c r="AI46" s="15"/>
      <c r="AJ46" s="15"/>
      <c r="AK46" s="15"/>
    </row>
    <row r="47" spans="1:37" s="14" customFormat="1" ht="17">
      <c r="A47" s="14" t="s">
        <v>2034</v>
      </c>
      <c r="B47" s="14" t="s">
        <v>2044</v>
      </c>
      <c r="C47" s="14" t="s">
        <v>2045</v>
      </c>
      <c r="D47" s="14" t="b">
        <v>0</v>
      </c>
      <c r="E47" s="14" t="b">
        <v>0</v>
      </c>
      <c r="F47" s="14" t="s">
        <v>668</v>
      </c>
      <c r="G47" s="14" t="s">
        <v>667</v>
      </c>
      <c r="H47" s="15" t="s">
        <v>809</v>
      </c>
      <c r="I47" s="15"/>
      <c r="J47" s="15" t="s">
        <v>3102</v>
      </c>
      <c r="K47" s="15" t="s">
        <v>3395</v>
      </c>
      <c r="L47" s="15" t="s">
        <v>2994</v>
      </c>
      <c r="M47" s="15">
        <v>10526317</v>
      </c>
      <c r="N47" s="15" t="s">
        <v>3395</v>
      </c>
      <c r="O47" s="15" t="s">
        <v>2994</v>
      </c>
      <c r="P47" s="15">
        <v>18713014</v>
      </c>
      <c r="Q47" s="15"/>
      <c r="R47" s="15"/>
      <c r="S47" s="15"/>
      <c r="T47" s="15"/>
      <c r="U47" s="15"/>
      <c r="V47" s="15"/>
      <c r="W47" s="15"/>
      <c r="X47" s="15"/>
      <c r="Y47" s="15"/>
      <c r="Z47" s="15"/>
      <c r="AA47" s="15"/>
      <c r="AB47" s="15"/>
      <c r="AC47" s="15"/>
      <c r="AD47" s="15"/>
      <c r="AE47" s="15"/>
      <c r="AF47" s="15"/>
      <c r="AG47" s="15"/>
      <c r="AH47" s="15"/>
      <c r="AI47" s="15"/>
      <c r="AJ47" s="15"/>
      <c r="AK47" s="15"/>
    </row>
    <row r="48" spans="1:37" s="14" customFormat="1" ht="17">
      <c r="A48" s="14" t="s">
        <v>2133</v>
      </c>
      <c r="B48" s="14" t="s">
        <v>2308</v>
      </c>
      <c r="C48" s="14" t="s">
        <v>2309</v>
      </c>
      <c r="D48" s="14" t="b">
        <v>0</v>
      </c>
      <c r="E48" s="14" t="b">
        <v>0</v>
      </c>
      <c r="F48" s="14" t="s">
        <v>836</v>
      </c>
      <c r="G48" s="14" t="s">
        <v>835</v>
      </c>
      <c r="H48" s="15"/>
      <c r="I48" s="15"/>
      <c r="J48" s="15" t="s">
        <v>3103</v>
      </c>
      <c r="K48" s="15" t="s">
        <v>3394</v>
      </c>
      <c r="L48" s="15" t="s">
        <v>2992</v>
      </c>
      <c r="M48" s="15" t="s">
        <v>3012</v>
      </c>
      <c r="N48" s="15" t="s">
        <v>3395</v>
      </c>
      <c r="O48" s="15" t="s">
        <v>2994</v>
      </c>
      <c r="P48" s="15">
        <v>9400974</v>
      </c>
      <c r="Q48" s="15"/>
      <c r="R48" s="15"/>
      <c r="S48" s="15"/>
      <c r="T48" s="15"/>
      <c r="U48" s="15"/>
      <c r="V48" s="15"/>
      <c r="W48" s="15"/>
      <c r="X48" s="15"/>
      <c r="Y48" s="15"/>
      <c r="Z48" s="15"/>
      <c r="AA48" s="15"/>
      <c r="AB48" s="15"/>
      <c r="AC48" s="15"/>
      <c r="AD48" s="15"/>
      <c r="AE48" s="15"/>
      <c r="AF48" s="15"/>
      <c r="AG48" s="15"/>
      <c r="AH48" s="15"/>
      <c r="AI48" s="15"/>
      <c r="AJ48" s="15"/>
      <c r="AK48" s="15"/>
    </row>
    <row r="49" spans="1:37" s="14" customFormat="1" ht="17">
      <c r="A49" s="14" t="s">
        <v>2133</v>
      </c>
      <c r="B49" s="14" t="s">
        <v>2293</v>
      </c>
      <c r="C49" s="14" t="s">
        <v>2294</v>
      </c>
      <c r="D49" s="14" t="b">
        <v>0</v>
      </c>
      <c r="E49" s="14" t="b">
        <v>0</v>
      </c>
      <c r="F49" s="14" t="s">
        <v>835</v>
      </c>
      <c r="G49" s="14" t="s">
        <v>834</v>
      </c>
      <c r="H49" s="15"/>
      <c r="I49" s="15"/>
      <c r="J49" s="15" t="s">
        <v>3104</v>
      </c>
      <c r="K49" s="15" t="s">
        <v>3394</v>
      </c>
      <c r="L49" s="15" t="s">
        <v>2992</v>
      </c>
      <c r="M49" s="15" t="s">
        <v>3013</v>
      </c>
      <c r="N49" s="15" t="s">
        <v>3395</v>
      </c>
      <c r="O49" s="15" t="s">
        <v>2994</v>
      </c>
      <c r="P49" s="15">
        <v>7541844</v>
      </c>
      <c r="Q49" s="15"/>
      <c r="R49" s="15"/>
      <c r="S49" s="15"/>
      <c r="T49" s="15"/>
      <c r="U49" s="15"/>
      <c r="V49" s="15"/>
      <c r="W49" s="15"/>
      <c r="X49" s="15"/>
      <c r="Y49" s="15"/>
      <c r="Z49" s="15"/>
      <c r="AA49" s="15"/>
      <c r="AB49" s="15"/>
      <c r="AC49" s="15"/>
      <c r="AD49" s="15"/>
      <c r="AE49" s="15"/>
      <c r="AF49" s="15"/>
      <c r="AG49" s="15"/>
      <c r="AH49" s="15"/>
      <c r="AI49" s="15"/>
      <c r="AJ49" s="15"/>
      <c r="AK49" s="15"/>
    </row>
    <row r="50" spans="1:37" s="14" customFormat="1" ht="17">
      <c r="A50" s="14" t="s">
        <v>2498</v>
      </c>
      <c r="B50" s="14" t="s">
        <v>2594</v>
      </c>
      <c r="C50" s="14" t="s">
        <v>2595</v>
      </c>
      <c r="D50" s="14" t="b">
        <v>0</v>
      </c>
      <c r="E50" s="14" t="b">
        <v>0</v>
      </c>
      <c r="F50" s="14" t="s">
        <v>831</v>
      </c>
      <c r="G50" s="14" t="s">
        <v>838</v>
      </c>
      <c r="H50" s="15" t="s">
        <v>42</v>
      </c>
      <c r="I50" s="15"/>
      <c r="J50" s="15" t="s">
        <v>3105</v>
      </c>
      <c r="K50" s="15" t="s">
        <v>3394</v>
      </c>
      <c r="L50" s="15" t="s">
        <v>2992</v>
      </c>
      <c r="M50" s="15" t="s">
        <v>3010</v>
      </c>
      <c r="N50" s="15" t="s">
        <v>3395</v>
      </c>
      <c r="O50" s="15" t="s">
        <v>2994</v>
      </c>
      <c r="P50" s="15">
        <v>2045796</v>
      </c>
      <c r="Q50" s="15" t="s">
        <v>3395</v>
      </c>
      <c r="R50" s="15" t="s">
        <v>2994</v>
      </c>
      <c r="S50" s="15">
        <v>2219738</v>
      </c>
      <c r="T50" s="15"/>
      <c r="U50" s="15"/>
      <c r="V50" s="15"/>
      <c r="W50" s="15"/>
      <c r="X50" s="15"/>
      <c r="Y50" s="15"/>
      <c r="Z50" s="15"/>
      <c r="AA50" s="15"/>
      <c r="AB50" s="15"/>
      <c r="AC50" s="15"/>
      <c r="AD50" s="15"/>
      <c r="AE50" s="15"/>
      <c r="AF50" s="15"/>
      <c r="AG50" s="15"/>
      <c r="AH50" s="15"/>
      <c r="AI50" s="15"/>
      <c r="AJ50" s="15"/>
      <c r="AK50" s="15"/>
    </row>
    <row r="51" spans="1:37" s="14" customFormat="1" ht="17">
      <c r="A51" s="14" t="s">
        <v>1758</v>
      </c>
      <c r="B51" s="14" t="s">
        <v>1936</v>
      </c>
      <c r="C51" s="14" t="s">
        <v>1937</v>
      </c>
      <c r="D51" s="14" t="b">
        <v>0</v>
      </c>
      <c r="E51" s="14" t="b">
        <v>0</v>
      </c>
      <c r="F51" s="14" t="s">
        <v>1938</v>
      </c>
      <c r="G51" s="14" t="s">
        <v>376</v>
      </c>
      <c r="H51" s="15" t="s">
        <v>271</v>
      </c>
      <c r="I51" s="15"/>
      <c r="J51" s="15" t="s">
        <v>3106</v>
      </c>
      <c r="K51" s="15" t="s">
        <v>3394</v>
      </c>
      <c r="L51" s="15" t="s">
        <v>2992</v>
      </c>
      <c r="M51" s="15" t="s">
        <v>3014</v>
      </c>
      <c r="N51" s="15" t="s">
        <v>3395</v>
      </c>
      <c r="O51" s="15" t="s">
        <v>2994</v>
      </c>
      <c r="P51" s="15">
        <v>7499349</v>
      </c>
      <c r="Q51" s="15" t="s">
        <v>3395</v>
      </c>
      <c r="R51" s="15" t="s">
        <v>2994</v>
      </c>
      <c r="S51" s="15">
        <v>10359774</v>
      </c>
      <c r="T51" s="15" t="s">
        <v>3395</v>
      </c>
      <c r="U51" s="15" t="s">
        <v>2994</v>
      </c>
      <c r="V51" s="15">
        <v>16630668</v>
      </c>
      <c r="W51" s="15" t="s">
        <v>3395</v>
      </c>
      <c r="X51" s="15" t="s">
        <v>2994</v>
      </c>
      <c r="Y51" s="15">
        <v>12633992</v>
      </c>
      <c r="Z51" s="15" t="s">
        <v>3395</v>
      </c>
      <c r="AA51" s="15" t="s">
        <v>2994</v>
      </c>
      <c r="AB51" s="15">
        <v>14645908</v>
      </c>
      <c r="AC51" s="15"/>
      <c r="AD51" s="15"/>
      <c r="AE51" s="15"/>
      <c r="AF51" s="15"/>
      <c r="AG51" s="15"/>
      <c r="AH51" s="15"/>
      <c r="AI51" s="15"/>
      <c r="AJ51" s="15"/>
      <c r="AK51" s="15"/>
    </row>
    <row r="52" spans="1:37" s="14" customFormat="1" ht="17">
      <c r="A52" s="14" t="s">
        <v>2133</v>
      </c>
      <c r="B52" s="14" t="s">
        <v>2391</v>
      </c>
      <c r="C52" s="14" t="s">
        <v>2392</v>
      </c>
      <c r="D52" s="14" t="b">
        <v>0</v>
      </c>
      <c r="E52" s="14" t="b">
        <v>0</v>
      </c>
      <c r="F52" s="14" t="s">
        <v>275</v>
      </c>
      <c r="G52" s="14" t="s">
        <v>273</v>
      </c>
      <c r="H52" s="15" t="s">
        <v>2393</v>
      </c>
      <c r="I52" s="15"/>
      <c r="J52" s="15" t="s">
        <v>3107</v>
      </c>
      <c r="K52" s="15" t="s">
        <v>3395</v>
      </c>
      <c r="L52" s="15" t="s">
        <v>2994</v>
      </c>
      <c r="M52" s="15">
        <v>18768976</v>
      </c>
      <c r="N52" s="15" t="s">
        <v>3395</v>
      </c>
      <c r="O52" s="15" t="s">
        <v>2994</v>
      </c>
      <c r="P52" s="15">
        <v>16630668</v>
      </c>
      <c r="Q52" s="15" t="s">
        <v>3395</v>
      </c>
      <c r="R52" s="15" t="s">
        <v>2994</v>
      </c>
      <c r="S52" s="15">
        <v>16943021</v>
      </c>
      <c r="T52" s="15"/>
      <c r="U52" s="15"/>
      <c r="V52" s="15"/>
      <c r="W52" s="15"/>
      <c r="X52" s="15"/>
      <c r="Y52" s="15"/>
      <c r="Z52" s="15"/>
      <c r="AA52" s="15"/>
      <c r="AB52" s="15"/>
      <c r="AC52" s="15"/>
      <c r="AD52" s="15"/>
      <c r="AE52" s="15"/>
      <c r="AF52" s="15"/>
      <c r="AG52" s="15"/>
      <c r="AH52" s="15"/>
      <c r="AI52" s="15"/>
      <c r="AJ52" s="15"/>
      <c r="AK52" s="15"/>
    </row>
    <row r="53" spans="1:37" s="14" customFormat="1" ht="17">
      <c r="A53" s="14" t="s">
        <v>1758</v>
      </c>
      <c r="B53" s="14" t="s">
        <v>1805</v>
      </c>
      <c r="C53" s="14" t="s">
        <v>1806</v>
      </c>
      <c r="D53" s="14" t="b">
        <v>0</v>
      </c>
      <c r="E53" s="14" t="b">
        <v>0</v>
      </c>
      <c r="F53" s="14" t="s">
        <v>1807</v>
      </c>
      <c r="G53" s="14" t="s">
        <v>1808</v>
      </c>
      <c r="H53" s="15"/>
      <c r="I53" s="15"/>
      <c r="J53" s="15" t="s">
        <v>3108</v>
      </c>
      <c r="K53" s="15" t="s">
        <v>3395</v>
      </c>
      <c r="L53" s="15" t="s">
        <v>2994</v>
      </c>
      <c r="M53" s="15">
        <v>16630668</v>
      </c>
      <c r="N53" s="15" t="s">
        <v>3395</v>
      </c>
      <c r="O53" s="15" t="s">
        <v>2994</v>
      </c>
      <c r="P53" s="15">
        <v>11773396</v>
      </c>
      <c r="Q53" s="15" t="s">
        <v>3395</v>
      </c>
      <c r="R53" s="15" t="s">
        <v>2994</v>
      </c>
      <c r="S53" s="15">
        <v>17166899</v>
      </c>
      <c r="T53" s="15" t="s">
        <v>3395</v>
      </c>
      <c r="U53" s="15" t="s">
        <v>2994</v>
      </c>
      <c r="V53" s="15">
        <v>16466763</v>
      </c>
      <c r="W53" s="15"/>
      <c r="X53" s="15"/>
      <c r="Y53" s="15"/>
      <c r="Z53" s="15"/>
      <c r="AA53" s="15"/>
      <c r="AB53" s="15"/>
      <c r="AC53" s="15"/>
      <c r="AD53" s="15"/>
      <c r="AE53" s="15"/>
      <c r="AF53" s="15"/>
      <c r="AG53" s="15"/>
      <c r="AH53" s="15"/>
      <c r="AI53" s="15"/>
      <c r="AJ53" s="15"/>
      <c r="AK53" s="15"/>
    </row>
    <row r="54" spans="1:37" s="14" customFormat="1" ht="17">
      <c r="A54" s="14" t="s">
        <v>2478</v>
      </c>
      <c r="B54" s="14" t="s">
        <v>2493</v>
      </c>
      <c r="C54" s="14" t="s">
        <v>2494</v>
      </c>
      <c r="D54" s="14" t="b">
        <v>0</v>
      </c>
      <c r="E54" s="14" t="b">
        <v>0</v>
      </c>
      <c r="F54" s="14" t="s">
        <v>376</v>
      </c>
      <c r="G54" s="14" t="s">
        <v>374</v>
      </c>
      <c r="H54" s="15" t="s">
        <v>2495</v>
      </c>
      <c r="I54" s="15"/>
      <c r="J54" s="15" t="s">
        <v>3109</v>
      </c>
      <c r="K54" s="15" t="s">
        <v>3394</v>
      </c>
      <c r="L54" s="15" t="s">
        <v>2992</v>
      </c>
      <c r="M54" s="15" t="s">
        <v>3014</v>
      </c>
      <c r="N54" s="15" t="s">
        <v>3395</v>
      </c>
      <c r="O54" s="15" t="s">
        <v>2994</v>
      </c>
      <c r="P54" s="15">
        <v>16630668</v>
      </c>
      <c r="Q54" s="15"/>
      <c r="R54" s="15"/>
      <c r="S54" s="15"/>
      <c r="T54" s="15"/>
      <c r="U54" s="15"/>
      <c r="V54" s="15"/>
      <c r="W54" s="15"/>
      <c r="X54" s="15"/>
      <c r="Y54" s="15"/>
      <c r="Z54" s="15"/>
      <c r="AA54" s="15"/>
      <c r="AB54" s="15"/>
      <c r="AC54" s="15"/>
      <c r="AD54" s="15"/>
      <c r="AE54" s="15"/>
      <c r="AF54" s="15"/>
      <c r="AG54" s="15"/>
      <c r="AH54" s="15"/>
      <c r="AI54" s="15"/>
      <c r="AJ54" s="15"/>
      <c r="AK54" s="15"/>
    </row>
    <row r="55" spans="1:37" s="14" customFormat="1" ht="17">
      <c r="A55" s="14" t="s">
        <v>1758</v>
      </c>
      <c r="B55" s="14" t="s">
        <v>1892</v>
      </c>
      <c r="C55" s="14" t="s">
        <v>1893</v>
      </c>
      <c r="D55" s="14" t="b">
        <v>0</v>
      </c>
      <c r="E55" s="14" t="b">
        <v>0</v>
      </c>
      <c r="F55" s="14" t="s">
        <v>1894</v>
      </c>
      <c r="G55" s="14" t="s">
        <v>323</v>
      </c>
      <c r="H55" s="15" t="s">
        <v>1180</v>
      </c>
      <c r="I55" s="15"/>
      <c r="J55" s="15" t="s">
        <v>3110</v>
      </c>
      <c r="K55" s="15" t="s">
        <v>3394</v>
      </c>
      <c r="L55" s="15" t="s">
        <v>2992</v>
      </c>
      <c r="M55" s="15" t="s">
        <v>3015</v>
      </c>
      <c r="N55" s="15" t="s">
        <v>3395</v>
      </c>
      <c r="O55" s="15" t="s">
        <v>2994</v>
      </c>
      <c r="P55" s="15">
        <v>19234464</v>
      </c>
      <c r="Q55" s="15" t="s">
        <v>3395</v>
      </c>
      <c r="R55" s="15" t="s">
        <v>2994</v>
      </c>
      <c r="S55" s="15">
        <v>19234466</v>
      </c>
      <c r="T55" s="15" t="s">
        <v>3395</v>
      </c>
      <c r="U55" s="15" t="s">
        <v>2994</v>
      </c>
      <c r="V55" s="15">
        <v>17632542</v>
      </c>
      <c r="W55" s="15" t="s">
        <v>3395</v>
      </c>
      <c r="X55" s="15" t="s">
        <v>2994</v>
      </c>
      <c r="Y55" s="15">
        <v>18375125</v>
      </c>
      <c r="Z55" s="15" t="s">
        <v>3395</v>
      </c>
      <c r="AA55" s="15" t="s">
        <v>2994</v>
      </c>
      <c r="AB55" s="15">
        <v>18328578</v>
      </c>
      <c r="AC55" s="15" t="s">
        <v>3395</v>
      </c>
      <c r="AD55" s="15" t="s">
        <v>2994</v>
      </c>
      <c r="AE55" s="15">
        <v>8254764</v>
      </c>
      <c r="AF55" s="15" t="s">
        <v>3395</v>
      </c>
      <c r="AG55" s="15" t="s">
        <v>2994</v>
      </c>
      <c r="AH55" s="15">
        <v>19300497</v>
      </c>
      <c r="AI55" s="15"/>
      <c r="AJ55" s="15"/>
      <c r="AK55" s="15"/>
    </row>
    <row r="56" spans="1:37" s="14" customFormat="1" ht="17">
      <c r="A56" s="14" t="s">
        <v>2133</v>
      </c>
      <c r="B56" s="14" t="s">
        <v>2427</v>
      </c>
      <c r="C56" s="14" t="s">
        <v>2428</v>
      </c>
      <c r="D56" s="14" t="b">
        <v>0</v>
      </c>
      <c r="E56" s="14" t="b">
        <v>0</v>
      </c>
      <c r="F56" s="14" t="s">
        <v>319</v>
      </c>
      <c r="G56" s="14" t="s">
        <v>2429</v>
      </c>
      <c r="H56" s="15" t="s">
        <v>421</v>
      </c>
      <c r="I56" s="15"/>
      <c r="J56" s="15" t="s">
        <v>3111</v>
      </c>
      <c r="K56" s="15" t="s">
        <v>3395</v>
      </c>
      <c r="L56" s="15" t="s">
        <v>2994</v>
      </c>
      <c r="M56" s="15">
        <v>19942616</v>
      </c>
      <c r="N56" s="15" t="s">
        <v>3395</v>
      </c>
      <c r="O56" s="15" t="s">
        <v>2994</v>
      </c>
      <c r="P56" s="15">
        <v>16569867</v>
      </c>
      <c r="Q56" s="15" t="s">
        <v>3395</v>
      </c>
      <c r="R56" s="15" t="s">
        <v>2994</v>
      </c>
      <c r="S56" s="15">
        <v>18375125</v>
      </c>
      <c r="T56" s="15"/>
      <c r="U56" s="15"/>
      <c r="V56" s="15"/>
      <c r="W56" s="15"/>
      <c r="X56" s="15"/>
      <c r="Y56" s="15"/>
      <c r="Z56" s="15"/>
      <c r="AA56" s="15"/>
      <c r="AB56" s="15"/>
      <c r="AC56" s="15"/>
      <c r="AD56" s="15"/>
      <c r="AE56" s="15"/>
      <c r="AF56" s="15"/>
      <c r="AG56" s="15"/>
      <c r="AH56" s="15"/>
      <c r="AI56" s="15"/>
      <c r="AJ56" s="15"/>
      <c r="AK56" s="15"/>
    </row>
    <row r="57" spans="1:37" s="14" customFormat="1" ht="17">
      <c r="A57" s="14" t="s">
        <v>2133</v>
      </c>
      <c r="B57" s="14" t="s">
        <v>2306</v>
      </c>
      <c r="C57" s="14" t="s">
        <v>2307</v>
      </c>
      <c r="D57" s="14" t="b">
        <v>0</v>
      </c>
      <c r="E57" s="14" t="b">
        <v>0</v>
      </c>
      <c r="F57" s="14" t="s">
        <v>800</v>
      </c>
      <c r="G57" s="14" t="s">
        <v>797</v>
      </c>
      <c r="H57" s="15" t="s">
        <v>408</v>
      </c>
      <c r="I57" s="15"/>
      <c r="J57" s="15" t="s">
        <v>3112</v>
      </c>
      <c r="K57" s="15" t="s">
        <v>3394</v>
      </c>
      <c r="L57" s="15" t="s">
        <v>2992</v>
      </c>
      <c r="M57" s="15" t="s">
        <v>3016</v>
      </c>
      <c r="N57" s="15" t="s">
        <v>3395</v>
      </c>
      <c r="O57" s="15" t="s">
        <v>2994</v>
      </c>
      <c r="P57" s="15">
        <v>15310470</v>
      </c>
      <c r="Q57" s="15" t="s">
        <v>3395</v>
      </c>
      <c r="R57" s="15" t="s">
        <v>2994</v>
      </c>
      <c r="S57" s="15">
        <v>18235504</v>
      </c>
      <c r="T57" s="15"/>
      <c r="U57" s="15"/>
      <c r="V57" s="15"/>
      <c r="W57" s="15"/>
      <c r="X57" s="15"/>
      <c r="Y57" s="15"/>
      <c r="Z57" s="15"/>
      <c r="AA57" s="15"/>
      <c r="AB57" s="15"/>
      <c r="AC57" s="15"/>
      <c r="AD57" s="15"/>
      <c r="AE57" s="15"/>
      <c r="AF57" s="15"/>
      <c r="AG57" s="15"/>
      <c r="AH57" s="15"/>
      <c r="AI57" s="15"/>
      <c r="AJ57" s="15"/>
      <c r="AK57" s="15"/>
    </row>
    <row r="58" spans="1:37" s="14" customFormat="1" ht="17">
      <c r="A58" s="14" t="s">
        <v>2133</v>
      </c>
      <c r="B58" s="14" t="s">
        <v>2394</v>
      </c>
      <c r="C58" s="14" t="s">
        <v>2395</v>
      </c>
      <c r="D58" s="14" t="b">
        <v>0</v>
      </c>
      <c r="E58" s="14" t="b">
        <v>0</v>
      </c>
      <c r="F58" s="14" t="s">
        <v>287</v>
      </c>
      <c r="G58" s="14" t="s">
        <v>289</v>
      </c>
      <c r="H58" s="15" t="s">
        <v>2396</v>
      </c>
      <c r="I58" s="15"/>
      <c r="J58" s="15" t="s">
        <v>3113</v>
      </c>
      <c r="K58" s="15" t="s">
        <v>3395</v>
      </c>
      <c r="L58" s="15" t="s">
        <v>2994</v>
      </c>
      <c r="M58" s="15">
        <v>18406336</v>
      </c>
      <c r="N58" s="15" t="s">
        <v>3395</v>
      </c>
      <c r="O58" s="15" t="s">
        <v>2994</v>
      </c>
      <c r="P58" s="15">
        <v>18026982</v>
      </c>
      <c r="Q58" s="15" t="s">
        <v>3395</v>
      </c>
      <c r="R58" s="15" t="s">
        <v>2994</v>
      </c>
      <c r="S58" s="15">
        <v>19234464</v>
      </c>
      <c r="T58" s="15" t="s">
        <v>3395</v>
      </c>
      <c r="U58" s="15" t="s">
        <v>2994</v>
      </c>
      <c r="V58" s="15">
        <v>19234466</v>
      </c>
      <c r="W58" s="15"/>
      <c r="X58" s="15"/>
      <c r="Y58" s="15"/>
      <c r="Z58" s="15"/>
      <c r="AA58" s="15"/>
      <c r="AB58" s="15"/>
      <c r="AC58" s="15"/>
      <c r="AD58" s="15"/>
      <c r="AE58" s="15"/>
      <c r="AF58" s="15"/>
      <c r="AG58" s="15"/>
      <c r="AH58" s="15"/>
      <c r="AI58" s="15"/>
      <c r="AJ58" s="15"/>
      <c r="AK58" s="15"/>
    </row>
    <row r="59" spans="1:37" s="14" customFormat="1" ht="17">
      <c r="A59" s="14" t="s">
        <v>2498</v>
      </c>
      <c r="B59" s="14" t="s">
        <v>2581</v>
      </c>
      <c r="C59" s="14" t="s">
        <v>2582</v>
      </c>
      <c r="D59" s="14" t="b">
        <v>0</v>
      </c>
      <c r="E59" s="14" t="b">
        <v>0</v>
      </c>
      <c r="F59" s="14" t="s">
        <v>323</v>
      </c>
      <c r="G59" s="14" t="s">
        <v>321</v>
      </c>
      <c r="H59" s="15" t="s">
        <v>2583</v>
      </c>
      <c r="I59" s="15"/>
      <c r="J59" s="15" t="s">
        <v>3114</v>
      </c>
      <c r="K59" s="15" t="s">
        <v>3394</v>
      </c>
      <c r="L59" s="15" t="s">
        <v>2992</v>
      </c>
      <c r="M59" s="15" t="s">
        <v>3017</v>
      </c>
      <c r="N59" s="15" t="s">
        <v>3395</v>
      </c>
      <c r="O59" s="15" t="s">
        <v>2994</v>
      </c>
      <c r="P59" s="15">
        <v>15310470</v>
      </c>
      <c r="Q59" s="15" t="s">
        <v>3395</v>
      </c>
      <c r="R59" s="15" t="s">
        <v>2994</v>
      </c>
      <c r="S59" s="15">
        <v>18689690</v>
      </c>
      <c r="T59" s="15" t="s">
        <v>3395</v>
      </c>
      <c r="U59" s="15" t="s">
        <v>2994</v>
      </c>
      <c r="V59" s="15">
        <v>16530046</v>
      </c>
      <c r="W59" s="15" t="s">
        <v>3395</v>
      </c>
      <c r="X59" s="15" t="s">
        <v>2994</v>
      </c>
      <c r="Y59" s="15">
        <v>15122347</v>
      </c>
      <c r="Z59" s="15" t="s">
        <v>3395</v>
      </c>
      <c r="AA59" s="15" t="s">
        <v>2994</v>
      </c>
      <c r="AB59" s="15">
        <v>19290913</v>
      </c>
      <c r="AC59" s="15" t="s">
        <v>3395</v>
      </c>
      <c r="AD59" s="15" t="s">
        <v>2994</v>
      </c>
      <c r="AE59" s="15">
        <v>20844577</v>
      </c>
      <c r="AF59" s="15"/>
      <c r="AG59" s="15"/>
      <c r="AH59" s="15"/>
      <c r="AI59" s="15"/>
      <c r="AJ59" s="15"/>
      <c r="AK59" s="15"/>
    </row>
    <row r="60" spans="1:37" s="14" customFormat="1" ht="17">
      <c r="A60" s="14" t="s">
        <v>2133</v>
      </c>
      <c r="B60" s="14" t="s">
        <v>2233</v>
      </c>
      <c r="C60" s="14" t="s">
        <v>2234</v>
      </c>
      <c r="D60" s="14" t="b">
        <v>0</v>
      </c>
      <c r="E60" s="14" t="b">
        <v>0</v>
      </c>
      <c r="F60" s="14" t="s">
        <v>824</v>
      </c>
      <c r="G60" s="14" t="s">
        <v>1153</v>
      </c>
      <c r="H60" s="15" t="s">
        <v>1047</v>
      </c>
      <c r="I60" s="15"/>
      <c r="J60" s="15" t="s">
        <v>3115</v>
      </c>
      <c r="K60" s="15" t="s">
        <v>3395</v>
      </c>
      <c r="L60" s="15" t="s">
        <v>2994</v>
      </c>
      <c r="M60" s="15">
        <v>18417587</v>
      </c>
      <c r="N60" s="15"/>
      <c r="O60" s="15"/>
      <c r="P60" s="15"/>
      <c r="Q60" s="15"/>
      <c r="R60" s="15"/>
      <c r="S60" s="15"/>
      <c r="T60" s="15"/>
      <c r="U60" s="15"/>
      <c r="V60" s="15"/>
      <c r="W60" s="15"/>
      <c r="X60" s="15"/>
      <c r="Y60" s="15"/>
      <c r="Z60" s="15"/>
      <c r="AA60" s="15"/>
      <c r="AB60" s="15"/>
      <c r="AC60" s="15"/>
      <c r="AD60" s="15"/>
      <c r="AE60" s="15"/>
      <c r="AF60" s="15"/>
      <c r="AG60" s="15"/>
      <c r="AH60" s="15"/>
      <c r="AI60" s="15"/>
      <c r="AJ60" s="15"/>
      <c r="AK60" s="15"/>
    </row>
    <row r="61" spans="1:37" s="14" customFormat="1" ht="17">
      <c r="A61" s="14" t="s">
        <v>2133</v>
      </c>
      <c r="B61" s="14" t="s">
        <v>2399</v>
      </c>
      <c r="C61" s="14" t="s">
        <v>2400</v>
      </c>
      <c r="D61" s="14" t="b">
        <v>0</v>
      </c>
      <c r="E61" s="14" t="b">
        <v>0</v>
      </c>
      <c r="F61" s="14" t="s">
        <v>1153</v>
      </c>
      <c r="G61" s="14" t="s">
        <v>1158</v>
      </c>
      <c r="H61" s="15" t="s">
        <v>1049</v>
      </c>
      <c r="I61" s="15"/>
      <c r="J61" s="15" t="s">
        <v>3116</v>
      </c>
      <c r="K61" s="15" t="s">
        <v>3395</v>
      </c>
      <c r="L61" s="15" t="s">
        <v>2994</v>
      </c>
      <c r="M61" s="15">
        <v>18417587</v>
      </c>
      <c r="N61" s="15"/>
      <c r="O61" s="15"/>
      <c r="P61" s="15"/>
      <c r="Q61" s="15"/>
      <c r="R61" s="15"/>
      <c r="S61" s="15"/>
      <c r="T61" s="15"/>
      <c r="U61" s="15"/>
      <c r="V61" s="15"/>
      <c r="W61" s="15"/>
      <c r="X61" s="15"/>
      <c r="Y61" s="15"/>
      <c r="Z61" s="15"/>
      <c r="AA61" s="15"/>
      <c r="AB61" s="15"/>
      <c r="AC61" s="15"/>
      <c r="AD61" s="15"/>
      <c r="AE61" s="15"/>
      <c r="AF61" s="15"/>
      <c r="AG61" s="15"/>
      <c r="AH61" s="15"/>
      <c r="AI61" s="15"/>
      <c r="AJ61" s="15"/>
      <c r="AK61" s="15"/>
    </row>
    <row r="62" spans="1:37" s="14" customFormat="1" ht="17">
      <c r="A62" s="14" t="s">
        <v>2498</v>
      </c>
      <c r="B62" s="14" t="s">
        <v>2623</v>
      </c>
      <c r="C62" s="14" t="s">
        <v>2624</v>
      </c>
      <c r="D62" s="14" t="b">
        <v>0</v>
      </c>
      <c r="E62" s="14" t="b">
        <v>0</v>
      </c>
      <c r="F62" s="14" t="s">
        <v>1158</v>
      </c>
      <c r="G62" s="14" t="s">
        <v>1160</v>
      </c>
      <c r="H62" s="15"/>
      <c r="I62" s="15"/>
      <c r="J62" s="15" t="s">
        <v>3117</v>
      </c>
      <c r="K62" s="15" t="s">
        <v>3395</v>
      </c>
      <c r="L62" s="15" t="s">
        <v>2994</v>
      </c>
      <c r="M62" s="15">
        <v>18417587</v>
      </c>
      <c r="N62" s="15"/>
      <c r="O62" s="15"/>
      <c r="P62" s="15"/>
      <c r="Q62" s="15"/>
      <c r="R62" s="15"/>
      <c r="S62" s="15"/>
      <c r="T62" s="15"/>
      <c r="U62" s="15"/>
      <c r="V62" s="15"/>
      <c r="W62" s="15"/>
      <c r="X62" s="15"/>
      <c r="Y62" s="15"/>
      <c r="Z62" s="15"/>
      <c r="AA62" s="15"/>
      <c r="AB62" s="15"/>
      <c r="AC62" s="15"/>
      <c r="AD62" s="15"/>
      <c r="AE62" s="15"/>
      <c r="AF62" s="15"/>
      <c r="AG62" s="15"/>
      <c r="AH62" s="15"/>
      <c r="AI62" s="15"/>
      <c r="AJ62" s="15"/>
      <c r="AK62" s="15"/>
    </row>
    <row r="63" spans="1:37" s="14" customFormat="1" ht="17">
      <c r="A63" s="14" t="s">
        <v>2133</v>
      </c>
      <c r="B63" s="14" t="s">
        <v>2397</v>
      </c>
      <c r="C63" s="14" t="s">
        <v>2398</v>
      </c>
      <c r="D63" s="14" t="b">
        <v>0</v>
      </c>
      <c r="E63" s="14" t="b">
        <v>0</v>
      </c>
      <c r="F63" s="14" t="s">
        <v>1160</v>
      </c>
      <c r="G63" s="14" t="s">
        <v>1155</v>
      </c>
      <c r="H63" s="15" t="s">
        <v>1039</v>
      </c>
      <c r="I63" s="15"/>
      <c r="J63" s="15" t="s">
        <v>3118</v>
      </c>
      <c r="K63" s="15" t="s">
        <v>3395</v>
      </c>
      <c r="L63" s="15" t="s">
        <v>2994</v>
      </c>
      <c r="M63" s="15">
        <v>18713014</v>
      </c>
      <c r="N63" s="15"/>
      <c r="O63" s="15"/>
      <c r="P63" s="15"/>
      <c r="Q63" s="15"/>
      <c r="R63" s="15"/>
      <c r="S63" s="15"/>
      <c r="T63" s="15"/>
      <c r="U63" s="15"/>
      <c r="V63" s="15"/>
      <c r="W63" s="15"/>
      <c r="X63" s="15"/>
      <c r="Y63" s="15"/>
      <c r="Z63" s="15"/>
      <c r="AA63" s="15"/>
      <c r="AB63" s="15"/>
      <c r="AC63" s="15"/>
      <c r="AD63" s="15"/>
      <c r="AE63" s="15"/>
      <c r="AF63" s="15"/>
      <c r="AG63" s="15"/>
      <c r="AH63" s="15"/>
      <c r="AI63" s="15"/>
      <c r="AJ63" s="15"/>
      <c r="AK63" s="15"/>
    </row>
    <row r="64" spans="1:37" s="14" customFormat="1" ht="17">
      <c r="A64" s="14" t="s">
        <v>2498</v>
      </c>
      <c r="B64" s="14" t="s">
        <v>2617</v>
      </c>
      <c r="C64" s="14" t="s">
        <v>2618</v>
      </c>
      <c r="D64" s="14" t="b">
        <v>0</v>
      </c>
      <c r="E64" s="14" t="b">
        <v>0</v>
      </c>
      <c r="F64" s="14" t="s">
        <v>1155</v>
      </c>
      <c r="G64" s="14" t="s">
        <v>974</v>
      </c>
      <c r="H64" s="15"/>
      <c r="I64" s="15"/>
      <c r="J64" s="15" t="s">
        <v>3119</v>
      </c>
      <c r="K64" s="15" t="s">
        <v>3395</v>
      </c>
      <c r="L64" s="15" t="s">
        <v>2994</v>
      </c>
      <c r="M64" s="15">
        <v>18417587</v>
      </c>
      <c r="N64" s="15"/>
      <c r="O64" s="15"/>
      <c r="P64" s="15"/>
      <c r="Q64" s="15"/>
      <c r="R64" s="15"/>
      <c r="S64" s="15"/>
      <c r="T64" s="15"/>
      <c r="U64" s="15"/>
      <c r="V64" s="15"/>
      <c r="W64" s="15"/>
      <c r="X64" s="15"/>
      <c r="Y64" s="15"/>
      <c r="Z64" s="15"/>
      <c r="AA64" s="15"/>
      <c r="AB64" s="15"/>
      <c r="AC64" s="15"/>
      <c r="AD64" s="15"/>
      <c r="AE64" s="15"/>
      <c r="AF64" s="15"/>
      <c r="AG64" s="15"/>
      <c r="AH64" s="15"/>
      <c r="AI64" s="15"/>
      <c r="AJ64" s="15"/>
      <c r="AK64" s="15"/>
    </row>
    <row r="65" spans="1:37" s="14" customFormat="1" ht="17">
      <c r="A65" s="14" t="s">
        <v>2133</v>
      </c>
      <c r="B65" s="14" t="s">
        <v>2331</v>
      </c>
      <c r="C65" s="14" t="s">
        <v>2332</v>
      </c>
      <c r="D65" s="14" t="b">
        <v>0</v>
      </c>
      <c r="E65" s="14" t="b">
        <v>0</v>
      </c>
      <c r="F65" s="14" t="s">
        <v>2333</v>
      </c>
      <c r="G65" s="14" t="s">
        <v>2334</v>
      </c>
      <c r="H65" s="15" t="s">
        <v>928</v>
      </c>
      <c r="I65" s="15"/>
      <c r="J65" s="15" t="s">
        <v>3120</v>
      </c>
      <c r="K65" s="15" t="s">
        <v>3395</v>
      </c>
      <c r="L65" s="15" t="s">
        <v>2994</v>
      </c>
      <c r="M65" s="15">
        <v>17081640</v>
      </c>
      <c r="N65" s="15" t="s">
        <v>3395</v>
      </c>
      <c r="O65" s="15" t="s">
        <v>2994</v>
      </c>
      <c r="P65" s="15">
        <v>12921991</v>
      </c>
      <c r="Q65" s="15" t="s">
        <v>3395</v>
      </c>
      <c r="R65" s="15" t="s">
        <v>2994</v>
      </c>
      <c r="S65" s="15">
        <v>10619422</v>
      </c>
      <c r="T65" s="15" t="s">
        <v>3395</v>
      </c>
      <c r="U65" s="15" t="s">
        <v>2994</v>
      </c>
      <c r="V65" s="15">
        <v>11118210</v>
      </c>
      <c r="W65" s="15"/>
      <c r="X65" s="15"/>
      <c r="Y65" s="15"/>
      <c r="Z65" s="15"/>
      <c r="AA65" s="15"/>
      <c r="AB65" s="15"/>
      <c r="AC65" s="15"/>
      <c r="AD65" s="15"/>
      <c r="AE65" s="15"/>
      <c r="AF65" s="15"/>
      <c r="AG65" s="15"/>
      <c r="AH65" s="15"/>
      <c r="AI65" s="15"/>
      <c r="AJ65" s="15"/>
      <c r="AK65" s="15"/>
    </row>
    <row r="66" spans="1:37" s="14" customFormat="1" ht="17">
      <c r="A66" s="14" t="s">
        <v>2498</v>
      </c>
      <c r="B66" s="14" t="s">
        <v>2621</v>
      </c>
      <c r="C66" s="14" t="s">
        <v>2622</v>
      </c>
      <c r="D66" s="14" t="b">
        <v>0</v>
      </c>
      <c r="E66" s="14" t="b">
        <v>0</v>
      </c>
      <c r="F66" s="14" t="s">
        <v>887</v>
      </c>
      <c r="G66" s="14" t="s">
        <v>890</v>
      </c>
      <c r="H66" s="15"/>
      <c r="I66" s="15"/>
      <c r="J66" s="15" t="s">
        <v>3121</v>
      </c>
      <c r="K66" s="15" t="s">
        <v>3395</v>
      </c>
      <c r="L66" s="15" t="s">
        <v>2994</v>
      </c>
      <c r="M66" s="15">
        <v>19523156</v>
      </c>
      <c r="N66" s="15" t="s">
        <v>3395</v>
      </c>
      <c r="O66" s="15" t="s">
        <v>2994</v>
      </c>
      <c r="P66" s="15">
        <v>20660199</v>
      </c>
      <c r="Q66" s="15" t="s">
        <v>3395</v>
      </c>
      <c r="R66" s="15" t="s">
        <v>2994</v>
      </c>
      <c r="S66" s="15">
        <v>11726970</v>
      </c>
      <c r="T66" s="15"/>
      <c r="U66" s="15"/>
      <c r="V66" s="15"/>
      <c r="W66" s="15"/>
      <c r="X66" s="15"/>
      <c r="Y66" s="15"/>
      <c r="Z66" s="15"/>
      <c r="AA66" s="15"/>
      <c r="AB66" s="15"/>
      <c r="AC66" s="15"/>
      <c r="AD66" s="15"/>
      <c r="AE66" s="15"/>
      <c r="AF66" s="15"/>
      <c r="AG66" s="15"/>
      <c r="AH66" s="15"/>
      <c r="AI66" s="15"/>
      <c r="AJ66" s="15"/>
      <c r="AK66" s="15"/>
    </row>
    <row r="67" spans="1:37" s="14" customFormat="1" ht="17">
      <c r="A67" s="14" t="s">
        <v>2498</v>
      </c>
      <c r="B67" s="14" t="s">
        <v>2570</v>
      </c>
      <c r="C67" s="14" t="s">
        <v>2571</v>
      </c>
      <c r="D67" s="14" t="b">
        <v>0</v>
      </c>
      <c r="E67" s="14" t="b">
        <v>0</v>
      </c>
      <c r="F67" s="14" t="s">
        <v>887</v>
      </c>
      <c r="G67" s="14" t="s">
        <v>889</v>
      </c>
      <c r="H67" s="15" t="s">
        <v>858</v>
      </c>
      <c r="I67" s="15"/>
      <c r="J67" s="15" t="s">
        <v>3122</v>
      </c>
      <c r="K67" s="15" t="s">
        <v>3395</v>
      </c>
      <c r="L67" s="15" t="s">
        <v>2994</v>
      </c>
      <c r="M67" s="15">
        <v>19523156</v>
      </c>
      <c r="N67" s="15" t="s">
        <v>3395</v>
      </c>
      <c r="O67" s="15" t="s">
        <v>2994</v>
      </c>
      <c r="P67" s="15">
        <v>18182088</v>
      </c>
      <c r="Q67" s="15" t="s">
        <v>3395</v>
      </c>
      <c r="R67" s="15" t="s">
        <v>2994</v>
      </c>
      <c r="S67" s="15">
        <v>20660199</v>
      </c>
      <c r="T67" s="15"/>
      <c r="U67" s="15"/>
      <c r="V67" s="15"/>
      <c r="W67" s="15"/>
      <c r="X67" s="15"/>
      <c r="Y67" s="15"/>
      <c r="Z67" s="15"/>
      <c r="AA67" s="15"/>
      <c r="AB67" s="15"/>
      <c r="AC67" s="15"/>
      <c r="AD67" s="15"/>
      <c r="AE67" s="15"/>
      <c r="AF67" s="15"/>
      <c r="AG67" s="15"/>
      <c r="AH67" s="15"/>
      <c r="AI67" s="15"/>
      <c r="AJ67" s="15"/>
      <c r="AK67" s="15"/>
    </row>
    <row r="68" spans="1:37" s="14" customFormat="1" ht="17">
      <c r="A68" s="14" t="s">
        <v>2498</v>
      </c>
      <c r="B68" s="14" t="s">
        <v>2560</v>
      </c>
      <c r="C68" s="14" t="s">
        <v>860</v>
      </c>
      <c r="D68" s="14" t="b">
        <v>0</v>
      </c>
      <c r="E68" s="14" t="b">
        <v>0</v>
      </c>
      <c r="F68" s="14" t="s">
        <v>863</v>
      </c>
      <c r="G68" s="14" t="s">
        <v>863</v>
      </c>
      <c r="H68" s="15"/>
      <c r="I68" s="15"/>
      <c r="J68" s="15" t="s">
        <v>3092</v>
      </c>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row>
    <row r="69" spans="1:37" s="14" customFormat="1" ht="17">
      <c r="A69" s="14" t="s">
        <v>1710</v>
      </c>
      <c r="B69" s="14" t="s">
        <v>1723</v>
      </c>
      <c r="C69" s="14" t="s">
        <v>1724</v>
      </c>
      <c r="D69" s="14" t="b">
        <v>0</v>
      </c>
      <c r="E69" s="14" t="b">
        <v>0</v>
      </c>
      <c r="F69" s="14" t="s">
        <v>112</v>
      </c>
      <c r="G69" s="14" t="s">
        <v>1725</v>
      </c>
      <c r="H69" s="15" t="s">
        <v>1173</v>
      </c>
      <c r="I69" s="15"/>
      <c r="J69" s="15" t="s">
        <v>3123</v>
      </c>
      <c r="K69" s="15" t="s">
        <v>3394</v>
      </c>
      <c r="L69" s="15" t="s">
        <v>2992</v>
      </c>
      <c r="M69" s="15" t="s">
        <v>3018</v>
      </c>
      <c r="N69" s="15" t="s">
        <v>3395</v>
      </c>
      <c r="O69" s="15" t="s">
        <v>2994</v>
      </c>
      <c r="P69" s="15">
        <v>15310470</v>
      </c>
      <c r="Q69" s="15" t="s">
        <v>3395</v>
      </c>
      <c r="R69" s="15" t="s">
        <v>2994</v>
      </c>
      <c r="S69" s="15">
        <v>8970960</v>
      </c>
      <c r="T69" s="15" t="s">
        <v>3395</v>
      </c>
      <c r="U69" s="15" t="s">
        <v>2994</v>
      </c>
      <c r="V69" s="15">
        <v>8627748</v>
      </c>
      <c r="W69" s="15"/>
      <c r="X69" s="15"/>
      <c r="Y69" s="15"/>
      <c r="Z69" s="15"/>
      <c r="AA69" s="15"/>
      <c r="AB69" s="15"/>
      <c r="AC69" s="15"/>
      <c r="AD69" s="15"/>
      <c r="AE69" s="15"/>
      <c r="AF69" s="15"/>
      <c r="AG69" s="15"/>
      <c r="AH69" s="15"/>
      <c r="AI69" s="15"/>
      <c r="AJ69" s="15"/>
      <c r="AK69" s="15"/>
    </row>
    <row r="70" spans="1:37" s="14" customFormat="1" ht="17">
      <c r="A70" s="14" t="s">
        <v>1758</v>
      </c>
      <c r="B70" s="14" t="s">
        <v>1963</v>
      </c>
      <c r="C70" s="14" t="s">
        <v>1964</v>
      </c>
      <c r="D70" s="14" t="b">
        <v>0</v>
      </c>
      <c r="E70" s="14" t="b">
        <v>0</v>
      </c>
      <c r="F70" s="14" t="s">
        <v>1965</v>
      </c>
      <c r="G70" s="14" t="s">
        <v>361</v>
      </c>
      <c r="H70" s="15"/>
      <c r="I70" s="15"/>
      <c r="J70" s="15" t="s">
        <v>3124</v>
      </c>
      <c r="K70" s="15" t="s">
        <v>3394</v>
      </c>
      <c r="L70" s="15" t="s">
        <v>2992</v>
      </c>
      <c r="M70" s="15" t="s">
        <v>3019</v>
      </c>
      <c r="N70" s="15" t="s">
        <v>3395</v>
      </c>
      <c r="O70" s="15" t="s">
        <v>2994</v>
      </c>
      <c r="P70" s="15">
        <v>8970960</v>
      </c>
      <c r="Q70" s="15" t="s">
        <v>3395</v>
      </c>
      <c r="R70" s="15" t="s">
        <v>2994</v>
      </c>
      <c r="S70" s="15">
        <v>8627748</v>
      </c>
      <c r="T70" s="15" t="s">
        <v>3395</v>
      </c>
      <c r="U70" s="15" t="s">
        <v>2994</v>
      </c>
      <c r="V70" s="15">
        <v>12921991</v>
      </c>
      <c r="W70" s="15" t="s">
        <v>3395</v>
      </c>
      <c r="X70" s="15" t="s">
        <v>2994</v>
      </c>
      <c r="Y70" s="15">
        <v>7559393</v>
      </c>
      <c r="Z70" s="15"/>
      <c r="AA70" s="15"/>
      <c r="AB70" s="15"/>
      <c r="AC70" s="15"/>
      <c r="AD70" s="15"/>
      <c r="AE70" s="15"/>
      <c r="AF70" s="15"/>
      <c r="AG70" s="15"/>
      <c r="AH70" s="15"/>
      <c r="AI70" s="15"/>
      <c r="AJ70" s="15"/>
      <c r="AK70" s="15"/>
    </row>
    <row r="71" spans="1:37" s="14" customFormat="1" ht="17">
      <c r="A71" s="14" t="s">
        <v>2498</v>
      </c>
      <c r="B71" s="14" t="s">
        <v>2546</v>
      </c>
      <c r="C71" s="14" t="s">
        <v>2547</v>
      </c>
      <c r="D71" s="14" t="b">
        <v>0</v>
      </c>
      <c r="E71" s="14" t="b">
        <v>0</v>
      </c>
      <c r="F71" s="14" t="s">
        <v>789</v>
      </c>
      <c r="G71" s="14" t="s">
        <v>793</v>
      </c>
      <c r="H71" s="15"/>
      <c r="I71" s="15"/>
      <c r="J71" s="15" t="s">
        <v>3125</v>
      </c>
      <c r="K71" s="15" t="s">
        <v>3395</v>
      </c>
      <c r="L71" s="15" t="s">
        <v>2994</v>
      </c>
      <c r="M71" s="15">
        <v>8970960</v>
      </c>
      <c r="N71" s="15"/>
      <c r="O71" s="15"/>
      <c r="P71" s="15"/>
      <c r="Q71" s="15"/>
      <c r="R71" s="15"/>
      <c r="S71" s="15"/>
      <c r="T71" s="15"/>
      <c r="U71" s="15"/>
      <c r="V71" s="15"/>
      <c r="W71" s="15"/>
      <c r="X71" s="15"/>
      <c r="Y71" s="15"/>
      <c r="Z71" s="15"/>
      <c r="AA71" s="15"/>
      <c r="AB71" s="15"/>
      <c r="AC71" s="15"/>
      <c r="AD71" s="15"/>
      <c r="AE71" s="15"/>
      <c r="AF71" s="15"/>
      <c r="AG71" s="15"/>
      <c r="AH71" s="15"/>
      <c r="AI71" s="15"/>
      <c r="AJ71" s="15"/>
      <c r="AK71" s="15"/>
    </row>
    <row r="72" spans="1:37" s="14" customFormat="1" ht="17">
      <c r="A72" s="14" t="s">
        <v>1758</v>
      </c>
      <c r="B72" s="14" t="s">
        <v>1929</v>
      </c>
      <c r="C72" s="14" t="s">
        <v>1930</v>
      </c>
      <c r="D72" s="14" t="b">
        <v>0</v>
      </c>
      <c r="E72" s="14" t="b">
        <v>0</v>
      </c>
      <c r="F72" s="14" t="s">
        <v>1931</v>
      </c>
      <c r="G72" s="14" t="s">
        <v>366</v>
      </c>
      <c r="H72" s="15" t="s">
        <v>1932</v>
      </c>
      <c r="I72" s="15"/>
      <c r="J72" s="15" t="s">
        <v>3126</v>
      </c>
      <c r="K72" s="15" t="s">
        <v>3394</v>
      </c>
      <c r="L72" s="15" t="s">
        <v>2992</v>
      </c>
      <c r="M72" s="15" t="s">
        <v>3020</v>
      </c>
      <c r="N72" s="15" t="s">
        <v>3395</v>
      </c>
      <c r="O72" s="15" t="s">
        <v>2994</v>
      </c>
      <c r="P72" s="15">
        <v>15702989</v>
      </c>
      <c r="Q72" s="15" t="s">
        <v>3395</v>
      </c>
      <c r="R72" s="15" t="s">
        <v>2994</v>
      </c>
      <c r="S72" s="15">
        <v>7559393</v>
      </c>
      <c r="T72" s="15" t="s">
        <v>3395</v>
      </c>
      <c r="U72" s="15" t="s">
        <v>2994</v>
      </c>
      <c r="V72" s="15">
        <v>8970960</v>
      </c>
      <c r="W72" s="15" t="s">
        <v>3395</v>
      </c>
      <c r="X72" s="15" t="s">
        <v>2994</v>
      </c>
      <c r="Y72" s="15">
        <v>8627748</v>
      </c>
      <c r="Z72" s="15" t="s">
        <v>3395</v>
      </c>
      <c r="AA72" s="15" t="s">
        <v>2994</v>
      </c>
      <c r="AB72" s="15">
        <v>12477851</v>
      </c>
      <c r="AC72" s="15" t="s">
        <v>3395</v>
      </c>
      <c r="AD72" s="15" t="s">
        <v>2994</v>
      </c>
      <c r="AE72" s="15">
        <v>15310470</v>
      </c>
      <c r="AF72" s="15" t="s">
        <v>3395</v>
      </c>
      <c r="AG72" s="15" t="s">
        <v>2994</v>
      </c>
      <c r="AH72" s="15">
        <v>14617349</v>
      </c>
      <c r="AI72" s="15"/>
      <c r="AJ72" s="15"/>
      <c r="AK72" s="15"/>
    </row>
    <row r="73" spans="1:37" s="14" customFormat="1" ht="17">
      <c r="A73" s="14" t="s">
        <v>2498</v>
      </c>
      <c r="B73" s="14" t="s">
        <v>2550</v>
      </c>
      <c r="C73" s="14" t="s">
        <v>2551</v>
      </c>
      <c r="D73" s="14" t="b">
        <v>0</v>
      </c>
      <c r="E73" s="14" t="b">
        <v>0</v>
      </c>
      <c r="F73" s="14" t="s">
        <v>793</v>
      </c>
      <c r="G73" s="14" t="s">
        <v>790</v>
      </c>
      <c r="H73" s="15"/>
      <c r="I73" s="15"/>
      <c r="J73" s="15" t="s">
        <v>3127</v>
      </c>
      <c r="K73" s="15" t="s">
        <v>3395</v>
      </c>
      <c r="L73" s="15" t="s">
        <v>2994</v>
      </c>
      <c r="M73" s="15">
        <v>17081640</v>
      </c>
      <c r="N73" s="15"/>
      <c r="O73" s="15"/>
      <c r="P73" s="15"/>
      <c r="Q73" s="15"/>
      <c r="R73" s="15"/>
      <c r="S73" s="15"/>
      <c r="T73" s="15"/>
      <c r="U73" s="15"/>
      <c r="V73" s="15"/>
      <c r="W73" s="15"/>
      <c r="X73" s="15"/>
      <c r="Y73" s="15"/>
      <c r="Z73" s="15"/>
      <c r="AA73" s="15"/>
      <c r="AB73" s="15"/>
      <c r="AC73" s="15"/>
      <c r="AD73" s="15"/>
      <c r="AE73" s="15"/>
      <c r="AF73" s="15"/>
      <c r="AG73" s="15"/>
      <c r="AH73" s="15"/>
      <c r="AI73" s="15"/>
      <c r="AJ73" s="15"/>
      <c r="AK73" s="15"/>
    </row>
    <row r="74" spans="1:37" s="14" customFormat="1" ht="17">
      <c r="A74" s="14" t="s">
        <v>2133</v>
      </c>
      <c r="B74" s="14" t="s">
        <v>2155</v>
      </c>
      <c r="C74" s="14" t="s">
        <v>2156</v>
      </c>
      <c r="D74" s="14" t="b">
        <v>0</v>
      </c>
      <c r="E74" s="14" t="b">
        <v>0</v>
      </c>
      <c r="F74" s="14" t="s">
        <v>2157</v>
      </c>
      <c r="G74" s="14" t="s">
        <v>2158</v>
      </c>
      <c r="H74" s="15" t="s">
        <v>2159</v>
      </c>
      <c r="I74" s="15"/>
      <c r="J74" s="15" t="s">
        <v>3128</v>
      </c>
      <c r="K74" s="15" t="s">
        <v>3395</v>
      </c>
      <c r="L74" s="15" t="s">
        <v>2994</v>
      </c>
      <c r="M74" s="15">
        <v>18406336</v>
      </c>
      <c r="N74" s="15" t="s">
        <v>3395</v>
      </c>
      <c r="O74" s="15" t="s">
        <v>2994</v>
      </c>
      <c r="P74" s="15">
        <v>18026982</v>
      </c>
      <c r="Q74" s="15" t="s">
        <v>3395</v>
      </c>
      <c r="R74" s="15" t="s">
        <v>2994</v>
      </c>
      <c r="S74" s="15">
        <v>21129142</v>
      </c>
      <c r="T74" s="15"/>
      <c r="U74" s="15"/>
      <c r="V74" s="15"/>
      <c r="W74" s="15"/>
      <c r="X74" s="15"/>
      <c r="Y74" s="15"/>
      <c r="Z74" s="15"/>
      <c r="AA74" s="15"/>
      <c r="AB74" s="15"/>
      <c r="AC74" s="15"/>
      <c r="AD74" s="15"/>
      <c r="AE74" s="15"/>
      <c r="AF74" s="15"/>
      <c r="AG74" s="15"/>
      <c r="AH74" s="15"/>
      <c r="AI74" s="15"/>
      <c r="AJ74" s="15"/>
      <c r="AK74" s="15"/>
    </row>
    <row r="75" spans="1:37" s="14" customFormat="1" ht="17">
      <c r="A75" s="14" t="s">
        <v>1710</v>
      </c>
      <c r="B75" s="14" t="s">
        <v>1729</v>
      </c>
      <c r="C75" s="14" t="s">
        <v>1730</v>
      </c>
      <c r="D75" s="14" t="b">
        <v>0</v>
      </c>
      <c r="E75" s="14" t="b">
        <v>0</v>
      </c>
      <c r="F75" s="14" t="s">
        <v>128</v>
      </c>
      <c r="G75" s="14" t="s">
        <v>1731</v>
      </c>
      <c r="H75" s="15"/>
      <c r="I75" s="15"/>
      <c r="J75" s="15" t="s">
        <v>3129</v>
      </c>
      <c r="K75" s="15" t="s">
        <v>3395</v>
      </c>
      <c r="L75" s="15" t="s">
        <v>2994</v>
      </c>
      <c r="M75" s="15">
        <v>18383427</v>
      </c>
      <c r="N75" s="15" t="s">
        <v>3395</v>
      </c>
      <c r="O75" s="15" t="s">
        <v>2994</v>
      </c>
      <c r="P75" s="15">
        <v>11160689</v>
      </c>
      <c r="Q75" s="15" t="s">
        <v>3395</v>
      </c>
      <c r="R75" s="15" t="s">
        <v>2994</v>
      </c>
      <c r="S75" s="15">
        <v>11907320</v>
      </c>
      <c r="T75" s="15"/>
      <c r="U75" s="15"/>
      <c r="V75" s="15"/>
      <c r="W75" s="15"/>
      <c r="X75" s="15"/>
      <c r="Y75" s="15"/>
      <c r="Z75" s="15"/>
      <c r="AA75" s="15"/>
      <c r="AB75" s="15"/>
      <c r="AC75" s="15"/>
      <c r="AD75" s="15"/>
      <c r="AE75" s="15"/>
      <c r="AF75" s="15"/>
      <c r="AG75" s="15"/>
      <c r="AH75" s="15"/>
      <c r="AI75" s="15"/>
      <c r="AJ75" s="15"/>
      <c r="AK75" s="15"/>
    </row>
    <row r="76" spans="1:37" s="14" customFormat="1" ht="17">
      <c r="A76" s="14" t="s">
        <v>1758</v>
      </c>
      <c r="B76" s="14" t="s">
        <v>1875</v>
      </c>
      <c r="C76" s="14" t="s">
        <v>1876</v>
      </c>
      <c r="D76" s="14" t="b">
        <v>0</v>
      </c>
      <c r="E76" s="14" t="b">
        <v>0</v>
      </c>
      <c r="F76" s="14" t="s">
        <v>1877</v>
      </c>
      <c r="G76" s="14" t="s">
        <v>184</v>
      </c>
      <c r="H76" s="15"/>
      <c r="I76" s="15"/>
      <c r="J76" s="15" t="s">
        <v>3130</v>
      </c>
      <c r="K76" s="15" t="s">
        <v>3395</v>
      </c>
      <c r="L76" s="15" t="s">
        <v>2994</v>
      </c>
      <c r="M76" s="15">
        <v>10799781</v>
      </c>
      <c r="N76" s="15"/>
      <c r="O76" s="15"/>
      <c r="P76" s="15"/>
      <c r="Q76" s="15"/>
      <c r="R76" s="15"/>
      <c r="S76" s="15"/>
      <c r="T76" s="15"/>
      <c r="U76" s="15"/>
      <c r="V76" s="15"/>
      <c r="W76" s="15"/>
      <c r="X76" s="15"/>
      <c r="Y76" s="15"/>
      <c r="Z76" s="15"/>
      <c r="AA76" s="15"/>
      <c r="AB76" s="15"/>
      <c r="AC76" s="15"/>
      <c r="AD76" s="15"/>
      <c r="AE76" s="15"/>
      <c r="AF76" s="15"/>
      <c r="AG76" s="15"/>
      <c r="AH76" s="15"/>
      <c r="AI76" s="15"/>
      <c r="AJ76" s="15"/>
      <c r="AK76" s="15"/>
    </row>
    <row r="77" spans="1:37" s="14" customFormat="1" ht="17">
      <c r="A77" s="14" t="s">
        <v>2498</v>
      </c>
      <c r="B77" s="14" t="s">
        <v>2512</v>
      </c>
      <c r="C77" s="14" t="s">
        <v>2513</v>
      </c>
      <c r="D77" s="14" t="b">
        <v>0</v>
      </c>
      <c r="E77" s="14" t="b">
        <v>0</v>
      </c>
      <c r="F77" s="14" t="s">
        <v>66</v>
      </c>
      <c r="G77" s="14" t="s">
        <v>64</v>
      </c>
      <c r="H77" s="15" t="s">
        <v>191</v>
      </c>
      <c r="I77" s="15"/>
      <c r="J77" s="15" t="s">
        <v>3131</v>
      </c>
      <c r="K77" s="15" t="s">
        <v>3395</v>
      </c>
      <c r="L77" s="15" t="s">
        <v>2994</v>
      </c>
      <c r="M77" s="15">
        <v>1983109</v>
      </c>
      <c r="N77" s="15" t="s">
        <v>3395</v>
      </c>
      <c r="O77" s="15" t="s">
        <v>2994</v>
      </c>
      <c r="P77" s="15">
        <v>7997271</v>
      </c>
      <c r="Q77" s="15"/>
      <c r="R77" s="15"/>
      <c r="S77" s="15"/>
      <c r="T77" s="15"/>
      <c r="U77" s="15"/>
      <c r="V77" s="15"/>
      <c r="W77" s="15"/>
      <c r="X77" s="15"/>
      <c r="Y77" s="15"/>
      <c r="Z77" s="15"/>
      <c r="AA77" s="15"/>
      <c r="AB77" s="15"/>
      <c r="AC77" s="15"/>
      <c r="AD77" s="15"/>
      <c r="AE77" s="15"/>
      <c r="AF77" s="15"/>
      <c r="AG77" s="15"/>
      <c r="AH77" s="15"/>
      <c r="AI77" s="15"/>
      <c r="AJ77" s="15"/>
      <c r="AK77" s="15"/>
    </row>
    <row r="78" spans="1:37" s="14" customFormat="1" ht="17">
      <c r="A78" s="14" t="s">
        <v>2498</v>
      </c>
      <c r="B78" s="14" t="s">
        <v>2561</v>
      </c>
      <c r="C78" s="14" t="s">
        <v>2562</v>
      </c>
      <c r="D78" s="14" t="b">
        <v>0</v>
      </c>
      <c r="E78" s="14" t="b">
        <v>0</v>
      </c>
      <c r="F78" s="14" t="s">
        <v>153</v>
      </c>
      <c r="G78" s="14" t="s">
        <v>151</v>
      </c>
      <c r="H78" s="15" t="s">
        <v>2563</v>
      </c>
      <c r="I78" s="15"/>
      <c r="J78" s="15" t="s">
        <v>3132</v>
      </c>
      <c r="K78" s="15" t="s">
        <v>3395</v>
      </c>
      <c r="L78" s="15" t="s">
        <v>2994</v>
      </c>
      <c r="M78" s="15">
        <v>17376915</v>
      </c>
      <c r="N78" s="15" t="s">
        <v>3394</v>
      </c>
      <c r="O78" s="15" t="s">
        <v>2992</v>
      </c>
      <c r="P78" s="15" t="s">
        <v>3021</v>
      </c>
      <c r="Q78" s="15" t="s">
        <v>3394</v>
      </c>
      <c r="R78" s="15" t="s">
        <v>2992</v>
      </c>
      <c r="S78" s="15" t="s">
        <v>3022</v>
      </c>
      <c r="T78" s="15"/>
      <c r="U78" s="15"/>
      <c r="V78" s="15"/>
      <c r="W78" s="15"/>
      <c r="X78" s="15"/>
      <c r="Y78" s="15"/>
      <c r="Z78" s="15"/>
      <c r="AA78" s="15"/>
      <c r="AB78" s="15"/>
      <c r="AC78" s="15"/>
      <c r="AD78" s="15"/>
      <c r="AE78" s="15"/>
      <c r="AF78" s="15"/>
      <c r="AG78" s="15"/>
      <c r="AH78" s="15"/>
      <c r="AI78" s="15"/>
      <c r="AJ78" s="15"/>
      <c r="AK78" s="15"/>
    </row>
    <row r="79" spans="1:37" s="14" customFormat="1" ht="17">
      <c r="A79" s="14" t="s">
        <v>2133</v>
      </c>
      <c r="B79" s="14" t="s">
        <v>2377</v>
      </c>
      <c r="C79" s="14" t="s">
        <v>2378</v>
      </c>
      <c r="D79" s="14" t="b">
        <v>0</v>
      </c>
      <c r="E79" s="14" t="b">
        <v>0</v>
      </c>
      <c r="F79" s="14" t="s">
        <v>257</v>
      </c>
      <c r="G79" s="14" t="s">
        <v>1122</v>
      </c>
      <c r="H79" s="15"/>
      <c r="I79" s="15"/>
      <c r="J79" s="15" t="s">
        <v>3133</v>
      </c>
      <c r="K79" s="15" t="s">
        <v>3395</v>
      </c>
      <c r="L79" s="15" t="s">
        <v>2994</v>
      </c>
      <c r="M79" s="15">
        <v>18653528</v>
      </c>
      <c r="N79" s="15"/>
      <c r="O79" s="15"/>
      <c r="P79" s="15"/>
      <c r="Q79" s="15"/>
      <c r="R79" s="15"/>
      <c r="S79" s="15"/>
      <c r="T79" s="15"/>
      <c r="U79" s="15"/>
      <c r="V79" s="15"/>
      <c r="W79" s="15"/>
      <c r="X79" s="15"/>
      <c r="Y79" s="15"/>
      <c r="Z79" s="15"/>
      <c r="AA79" s="15"/>
      <c r="AB79" s="15"/>
      <c r="AC79" s="15"/>
      <c r="AD79" s="15"/>
      <c r="AE79" s="15"/>
      <c r="AF79" s="15"/>
      <c r="AG79" s="15"/>
      <c r="AH79" s="15"/>
      <c r="AI79" s="15"/>
      <c r="AJ79" s="15"/>
      <c r="AK79" s="15"/>
    </row>
    <row r="80" spans="1:37" s="14" customFormat="1" ht="17">
      <c r="A80" s="14" t="s">
        <v>2478</v>
      </c>
      <c r="B80" s="14" t="s">
        <v>2489</v>
      </c>
      <c r="C80" s="14" t="s">
        <v>869</v>
      </c>
      <c r="D80" s="14" t="b">
        <v>0</v>
      </c>
      <c r="E80" s="14" t="b">
        <v>0</v>
      </c>
      <c r="F80" s="14" t="s">
        <v>566</v>
      </c>
      <c r="G80" s="14" t="s">
        <v>868</v>
      </c>
      <c r="H80" s="15"/>
      <c r="I80" s="15"/>
      <c r="J80" s="15" t="s">
        <v>3134</v>
      </c>
      <c r="K80" s="15" t="s">
        <v>3395</v>
      </c>
      <c r="L80" s="15" t="s">
        <v>2994</v>
      </c>
      <c r="M80" s="15">
        <v>17267598</v>
      </c>
      <c r="N80" s="15"/>
      <c r="O80" s="15"/>
      <c r="P80" s="15"/>
      <c r="Q80" s="15"/>
      <c r="R80" s="15"/>
      <c r="S80" s="15"/>
      <c r="T80" s="15"/>
      <c r="U80" s="15"/>
      <c r="V80" s="15"/>
      <c r="W80" s="15"/>
      <c r="X80" s="15"/>
      <c r="Y80" s="15"/>
      <c r="Z80" s="15"/>
      <c r="AA80" s="15"/>
      <c r="AB80" s="15"/>
      <c r="AC80" s="15"/>
      <c r="AD80" s="15"/>
      <c r="AE80" s="15"/>
      <c r="AF80" s="15"/>
      <c r="AG80" s="15"/>
      <c r="AH80" s="15"/>
      <c r="AI80" s="15"/>
      <c r="AJ80" s="15"/>
      <c r="AK80" s="15"/>
    </row>
    <row r="81" spans="1:37" s="14" customFormat="1" ht="17">
      <c r="A81" s="14" t="s">
        <v>2478</v>
      </c>
      <c r="B81" s="14" t="s">
        <v>2490</v>
      </c>
      <c r="C81" s="14" t="s">
        <v>946</v>
      </c>
      <c r="D81" s="14" t="b">
        <v>0</v>
      </c>
      <c r="E81" s="14" t="b">
        <v>0</v>
      </c>
      <c r="F81" s="14" t="s">
        <v>566</v>
      </c>
      <c r="G81" s="14" t="s">
        <v>945</v>
      </c>
      <c r="H81" s="15"/>
      <c r="I81" s="15"/>
      <c r="J81" s="15" t="s">
        <v>3134</v>
      </c>
      <c r="K81" s="15" t="s">
        <v>3395</v>
      </c>
      <c r="L81" s="15" t="s">
        <v>2994</v>
      </c>
      <c r="M81" s="15">
        <v>17267598</v>
      </c>
      <c r="N81" s="15"/>
      <c r="O81" s="15"/>
      <c r="P81" s="15"/>
      <c r="Q81" s="15"/>
      <c r="R81" s="15"/>
      <c r="S81" s="15"/>
      <c r="T81" s="15"/>
      <c r="U81" s="15"/>
      <c r="V81" s="15"/>
      <c r="W81" s="15"/>
      <c r="X81" s="15"/>
      <c r="Y81" s="15"/>
      <c r="Z81" s="15"/>
      <c r="AA81" s="15"/>
      <c r="AB81" s="15"/>
      <c r="AC81" s="15"/>
      <c r="AD81" s="15"/>
      <c r="AE81" s="15"/>
      <c r="AF81" s="15"/>
      <c r="AG81" s="15"/>
      <c r="AH81" s="15"/>
      <c r="AI81" s="15"/>
      <c r="AJ81" s="15"/>
      <c r="AK81" s="15"/>
    </row>
    <row r="82" spans="1:37" s="14" customFormat="1" ht="17">
      <c r="A82" s="14" t="s">
        <v>1758</v>
      </c>
      <c r="B82" s="14" t="s">
        <v>1988</v>
      </c>
      <c r="C82" s="14" t="s">
        <v>1989</v>
      </c>
      <c r="D82" s="14" t="b">
        <v>0</v>
      </c>
      <c r="E82" s="14" t="b">
        <v>0</v>
      </c>
      <c r="F82" s="14" t="s">
        <v>1990</v>
      </c>
      <c r="G82" s="14" t="s">
        <v>330</v>
      </c>
      <c r="H82" s="15" t="s">
        <v>521</v>
      </c>
      <c r="I82" s="15"/>
      <c r="J82" s="15" t="s">
        <v>3396</v>
      </c>
      <c r="K82" s="15" t="s">
        <v>3395</v>
      </c>
      <c r="L82" s="15" t="s">
        <v>2994</v>
      </c>
      <c r="M82" s="15">
        <v>18417587</v>
      </c>
      <c r="N82" s="15" t="s">
        <v>3395</v>
      </c>
      <c r="O82" s="15" t="s">
        <v>2994</v>
      </c>
      <c r="P82" s="15">
        <v>14572650</v>
      </c>
      <c r="Q82" s="15"/>
      <c r="R82" s="15"/>
      <c r="S82" s="15"/>
      <c r="T82" s="15"/>
      <c r="U82" s="15"/>
      <c r="V82" s="15"/>
      <c r="W82" s="15"/>
      <c r="X82" s="15"/>
      <c r="Y82" s="15"/>
      <c r="Z82" s="15"/>
      <c r="AA82" s="15"/>
      <c r="AB82" s="15"/>
      <c r="AC82" s="15"/>
      <c r="AD82" s="15"/>
      <c r="AE82" s="15"/>
      <c r="AF82" s="15"/>
      <c r="AG82" s="15"/>
      <c r="AH82" s="15"/>
      <c r="AI82" s="15"/>
      <c r="AJ82" s="15"/>
      <c r="AK82" s="15"/>
    </row>
    <row r="83" spans="1:37" s="14" customFormat="1" ht="17">
      <c r="A83" s="14" t="s">
        <v>1758</v>
      </c>
      <c r="B83" s="14" t="s">
        <v>1991</v>
      </c>
      <c r="C83" s="14" t="s">
        <v>1992</v>
      </c>
      <c r="D83" s="14" t="b">
        <v>0</v>
      </c>
      <c r="E83" s="14" t="b">
        <v>0</v>
      </c>
      <c r="F83" s="14" t="s">
        <v>1993</v>
      </c>
      <c r="G83" s="14" t="s">
        <v>68</v>
      </c>
      <c r="H83" s="15"/>
      <c r="I83" s="15"/>
      <c r="J83" s="15" t="s">
        <v>3135</v>
      </c>
      <c r="K83" s="15" t="s">
        <v>3395</v>
      </c>
      <c r="L83" s="15" t="s">
        <v>2994</v>
      </c>
      <c r="M83" s="15">
        <v>18417587</v>
      </c>
      <c r="N83" s="15" t="s">
        <v>3395</v>
      </c>
      <c r="O83" s="15" t="s">
        <v>2994</v>
      </c>
      <c r="P83" s="15">
        <v>20145020</v>
      </c>
      <c r="Q83" s="15"/>
      <c r="R83" s="15"/>
      <c r="S83" s="15"/>
      <c r="T83" s="15"/>
      <c r="U83" s="15"/>
      <c r="V83" s="15"/>
      <c r="W83" s="15"/>
      <c r="X83" s="15"/>
      <c r="Y83" s="15"/>
      <c r="Z83" s="15"/>
      <c r="AA83" s="15"/>
      <c r="AB83" s="15"/>
      <c r="AC83" s="15"/>
      <c r="AD83" s="15"/>
      <c r="AE83" s="15"/>
      <c r="AF83" s="15"/>
      <c r="AG83" s="15"/>
      <c r="AH83" s="15"/>
      <c r="AI83" s="15"/>
      <c r="AJ83" s="15"/>
      <c r="AK83" s="15"/>
    </row>
    <row r="84" spans="1:37" s="14" customFormat="1" ht="17">
      <c r="A84" s="14" t="s">
        <v>2133</v>
      </c>
      <c r="B84" s="14" t="s">
        <v>2430</v>
      </c>
      <c r="C84" s="14" t="s">
        <v>2431</v>
      </c>
      <c r="D84" s="14" t="b">
        <v>0</v>
      </c>
      <c r="E84" s="14" t="b">
        <v>0</v>
      </c>
      <c r="F84" s="14" t="s">
        <v>321</v>
      </c>
      <c r="G84" s="14" t="s">
        <v>300</v>
      </c>
      <c r="H84" s="15" t="s">
        <v>116</v>
      </c>
      <c r="I84" s="15"/>
      <c r="J84" s="15" t="s">
        <v>3136</v>
      </c>
      <c r="K84" s="15" t="s">
        <v>3395</v>
      </c>
      <c r="L84" s="15" t="s">
        <v>2994</v>
      </c>
      <c r="M84" s="15">
        <v>16140748</v>
      </c>
      <c r="N84" s="15"/>
      <c r="O84" s="15"/>
      <c r="P84" s="15"/>
      <c r="Q84" s="15"/>
      <c r="R84" s="15"/>
      <c r="S84" s="15"/>
      <c r="T84" s="15"/>
      <c r="U84" s="15"/>
      <c r="V84" s="15"/>
      <c r="W84" s="15"/>
      <c r="X84" s="15"/>
      <c r="Y84" s="15"/>
      <c r="Z84" s="15"/>
      <c r="AA84" s="15"/>
      <c r="AB84" s="15"/>
      <c r="AC84" s="15"/>
      <c r="AD84" s="15"/>
      <c r="AE84" s="15"/>
      <c r="AF84" s="15"/>
      <c r="AG84" s="15"/>
      <c r="AH84" s="15"/>
      <c r="AI84" s="15"/>
      <c r="AJ84" s="15"/>
      <c r="AK84" s="15"/>
    </row>
    <row r="85" spans="1:37" s="14" customFormat="1" ht="17">
      <c r="A85" s="14" t="s">
        <v>2133</v>
      </c>
      <c r="B85" s="14" t="s">
        <v>2280</v>
      </c>
      <c r="C85" s="14" t="s">
        <v>2281</v>
      </c>
      <c r="D85" s="14" t="b">
        <v>0</v>
      </c>
      <c r="E85" s="14" t="b">
        <v>0</v>
      </c>
      <c r="F85" s="14" t="s">
        <v>910</v>
      </c>
      <c r="G85" s="14" t="s">
        <v>908</v>
      </c>
      <c r="H85" s="15"/>
      <c r="I85" s="15"/>
      <c r="J85" s="15" t="s">
        <v>3137</v>
      </c>
      <c r="K85" s="15" t="s">
        <v>3395</v>
      </c>
      <c r="L85" s="15" t="s">
        <v>2994</v>
      </c>
      <c r="M85" s="15">
        <v>12477851</v>
      </c>
      <c r="N85" s="15"/>
      <c r="O85" s="15"/>
      <c r="P85" s="15"/>
      <c r="Q85" s="15"/>
      <c r="R85" s="15"/>
      <c r="S85" s="15"/>
      <c r="T85" s="15"/>
      <c r="U85" s="15"/>
      <c r="V85" s="15"/>
      <c r="W85" s="15"/>
      <c r="X85" s="15"/>
      <c r="Y85" s="15"/>
      <c r="Z85" s="15"/>
      <c r="AA85" s="15"/>
      <c r="AB85" s="15"/>
      <c r="AC85" s="15"/>
      <c r="AD85" s="15"/>
      <c r="AE85" s="15"/>
      <c r="AF85" s="15"/>
      <c r="AG85" s="15"/>
      <c r="AH85" s="15"/>
      <c r="AI85" s="15"/>
      <c r="AJ85" s="15"/>
      <c r="AK85" s="15"/>
    </row>
    <row r="86" spans="1:37" s="14" customFormat="1" ht="17">
      <c r="A86" s="14" t="s">
        <v>1758</v>
      </c>
      <c r="B86" s="14" t="s">
        <v>1848</v>
      </c>
      <c r="C86" s="14" t="s">
        <v>1849</v>
      </c>
      <c r="D86" s="14" t="b">
        <v>0</v>
      </c>
      <c r="E86" s="14" t="b">
        <v>0</v>
      </c>
      <c r="F86" s="14" t="s">
        <v>1850</v>
      </c>
      <c r="G86" s="14" t="s">
        <v>163</v>
      </c>
      <c r="H86" s="15" t="s">
        <v>858</v>
      </c>
      <c r="I86" s="15"/>
      <c r="J86" s="15" t="s">
        <v>3138</v>
      </c>
      <c r="K86" s="15" t="s">
        <v>3395</v>
      </c>
      <c r="L86" s="15" t="s">
        <v>2994</v>
      </c>
      <c r="M86" s="15">
        <v>18785841</v>
      </c>
      <c r="N86" s="15" t="s">
        <v>3395</v>
      </c>
      <c r="O86" s="15" t="s">
        <v>2994</v>
      </c>
      <c r="P86" s="15">
        <v>11507205</v>
      </c>
      <c r="Q86" s="15"/>
      <c r="R86" s="15"/>
      <c r="S86" s="15"/>
      <c r="T86" s="15"/>
      <c r="U86" s="15"/>
      <c r="V86" s="15"/>
      <c r="W86" s="15"/>
      <c r="X86" s="15"/>
      <c r="Y86" s="15"/>
      <c r="Z86" s="15"/>
      <c r="AA86" s="15"/>
      <c r="AB86" s="15"/>
      <c r="AC86" s="15"/>
      <c r="AD86" s="15"/>
      <c r="AE86" s="15"/>
      <c r="AF86" s="15"/>
      <c r="AG86" s="15"/>
      <c r="AH86" s="15"/>
      <c r="AI86" s="15"/>
      <c r="AJ86" s="15"/>
      <c r="AK86" s="15"/>
    </row>
    <row r="87" spans="1:37" s="14" customFormat="1" ht="17">
      <c r="A87" s="14" t="s">
        <v>1758</v>
      </c>
      <c r="B87" s="14" t="s">
        <v>1994</v>
      </c>
      <c r="C87" s="14" t="s">
        <v>1995</v>
      </c>
      <c r="D87" s="14" t="b">
        <v>0</v>
      </c>
      <c r="E87" s="14" t="b">
        <v>0</v>
      </c>
      <c r="F87" s="14" t="s">
        <v>1996</v>
      </c>
      <c r="G87" s="14" t="s">
        <v>1997</v>
      </c>
      <c r="H87" s="15"/>
      <c r="I87" s="15"/>
      <c r="J87" s="15" t="s">
        <v>3139</v>
      </c>
      <c r="K87" s="15" t="s">
        <v>3395</v>
      </c>
      <c r="L87" s="15" t="s">
        <v>2994</v>
      </c>
      <c r="M87" s="15">
        <v>18785841</v>
      </c>
      <c r="N87" s="15" t="s">
        <v>3395</v>
      </c>
      <c r="O87" s="15" t="s">
        <v>2994</v>
      </c>
      <c r="P87" s="15">
        <v>11507205</v>
      </c>
      <c r="Q87" s="15"/>
      <c r="R87" s="15"/>
      <c r="S87" s="15"/>
      <c r="T87" s="15"/>
      <c r="U87" s="15"/>
      <c r="V87" s="15"/>
      <c r="W87" s="15"/>
      <c r="X87" s="15"/>
      <c r="Y87" s="15"/>
      <c r="Z87" s="15"/>
      <c r="AA87" s="15"/>
      <c r="AB87" s="15"/>
      <c r="AC87" s="15"/>
      <c r="AD87" s="15"/>
      <c r="AE87" s="15"/>
      <c r="AF87" s="15"/>
      <c r="AG87" s="15"/>
      <c r="AH87" s="15"/>
      <c r="AI87" s="15"/>
      <c r="AJ87" s="15"/>
      <c r="AK87" s="15"/>
    </row>
    <row r="88" spans="1:37" s="14" customFormat="1" ht="17">
      <c r="A88" s="14" t="s">
        <v>1758</v>
      </c>
      <c r="B88" s="14" t="s">
        <v>1860</v>
      </c>
      <c r="C88" s="14" t="s">
        <v>1861</v>
      </c>
      <c r="D88" s="14" t="b">
        <v>0</v>
      </c>
      <c r="E88" s="14" t="b">
        <v>0</v>
      </c>
      <c r="F88" s="14" t="s">
        <v>1862</v>
      </c>
      <c r="G88" s="14" t="s">
        <v>174</v>
      </c>
      <c r="H88" s="15"/>
      <c r="I88" s="15"/>
      <c r="J88" s="15" t="s">
        <v>3140</v>
      </c>
      <c r="K88" s="15" t="s">
        <v>3395</v>
      </c>
      <c r="L88" s="15" t="s">
        <v>2994</v>
      </c>
      <c r="M88" s="15">
        <v>18182088</v>
      </c>
      <c r="N88" s="15"/>
      <c r="O88" s="15"/>
      <c r="P88" s="15"/>
      <c r="Q88" s="15"/>
      <c r="R88" s="15"/>
      <c r="S88" s="15"/>
      <c r="T88" s="15"/>
      <c r="U88" s="15"/>
      <c r="V88" s="15"/>
      <c r="W88" s="15"/>
      <c r="X88" s="15"/>
      <c r="Y88" s="15"/>
      <c r="Z88" s="15"/>
      <c r="AA88" s="15"/>
      <c r="AB88" s="15"/>
      <c r="AC88" s="15"/>
      <c r="AD88" s="15"/>
      <c r="AE88" s="15"/>
      <c r="AF88" s="15"/>
      <c r="AG88" s="15"/>
      <c r="AH88" s="15"/>
      <c r="AI88" s="15"/>
      <c r="AJ88" s="15"/>
      <c r="AK88" s="15"/>
    </row>
    <row r="89" spans="1:37" s="14" customFormat="1" ht="17">
      <c r="A89" s="14" t="s">
        <v>1758</v>
      </c>
      <c r="B89" s="14" t="s">
        <v>1835</v>
      </c>
      <c r="C89" s="14" t="s">
        <v>1836</v>
      </c>
      <c r="D89" s="14" t="b">
        <v>0</v>
      </c>
      <c r="E89" s="14" t="b">
        <v>0</v>
      </c>
      <c r="F89" s="14" t="s">
        <v>1837</v>
      </c>
      <c r="G89" s="14" t="s">
        <v>145</v>
      </c>
      <c r="H89" s="15"/>
      <c r="I89" s="15"/>
      <c r="J89" s="15" t="s">
        <v>3141</v>
      </c>
      <c r="K89" s="15" t="s">
        <v>3395</v>
      </c>
      <c r="L89" s="15" t="s">
        <v>2994</v>
      </c>
      <c r="M89" s="15">
        <v>19454348</v>
      </c>
      <c r="N89" s="15" t="s">
        <v>3395</v>
      </c>
      <c r="O89" s="15" t="s">
        <v>2994</v>
      </c>
      <c r="P89" s="15">
        <v>16127453</v>
      </c>
      <c r="Q89" s="15" t="s">
        <v>3395</v>
      </c>
      <c r="R89" s="15" t="s">
        <v>2994</v>
      </c>
      <c r="S89" s="15">
        <v>20071582</v>
      </c>
      <c r="T89" s="15" t="s">
        <v>3395</v>
      </c>
      <c r="U89" s="15" t="s">
        <v>2994</v>
      </c>
      <c r="V89" s="15">
        <v>19782761</v>
      </c>
      <c r="W89" s="15"/>
      <c r="X89" s="15"/>
      <c r="Y89" s="15"/>
      <c r="Z89" s="15"/>
      <c r="AA89" s="15"/>
      <c r="AB89" s="15"/>
      <c r="AC89" s="15"/>
      <c r="AD89" s="15"/>
      <c r="AE89" s="15"/>
      <c r="AF89" s="15"/>
      <c r="AG89" s="15"/>
      <c r="AH89" s="15"/>
      <c r="AI89" s="15"/>
      <c r="AJ89" s="15"/>
      <c r="AK89" s="15"/>
    </row>
    <row r="90" spans="1:37" s="14" customFormat="1" ht="17">
      <c r="A90" s="14" t="s">
        <v>2133</v>
      </c>
      <c r="B90" s="14" t="s">
        <v>2197</v>
      </c>
      <c r="C90" s="14" t="s">
        <v>2198</v>
      </c>
      <c r="D90" s="14" t="b">
        <v>0</v>
      </c>
      <c r="E90" s="14" t="b">
        <v>0</v>
      </c>
      <c r="F90" s="14" t="s">
        <v>746</v>
      </c>
      <c r="G90" s="14" t="s">
        <v>748</v>
      </c>
      <c r="H90" s="15"/>
      <c r="I90" s="15"/>
      <c r="J90" s="15" t="s">
        <v>3142</v>
      </c>
      <c r="K90" s="15" t="s">
        <v>3395</v>
      </c>
      <c r="L90" s="15" t="s">
        <v>2994</v>
      </c>
      <c r="M90" s="15">
        <v>16127453</v>
      </c>
      <c r="N90" s="15" t="s">
        <v>3395</v>
      </c>
      <c r="O90" s="15" t="s">
        <v>2994</v>
      </c>
      <c r="P90" s="15">
        <v>19782761</v>
      </c>
      <c r="Q90" s="15" t="s">
        <v>3395</v>
      </c>
      <c r="R90" s="15" t="s">
        <v>2994</v>
      </c>
      <c r="S90" s="15">
        <v>20206303</v>
      </c>
      <c r="T90" s="15"/>
      <c r="U90" s="15"/>
      <c r="V90" s="15"/>
      <c r="W90" s="15"/>
      <c r="X90" s="15"/>
      <c r="Y90" s="15"/>
      <c r="Z90" s="15"/>
      <c r="AA90" s="15"/>
      <c r="AB90" s="15"/>
      <c r="AC90" s="15"/>
      <c r="AD90" s="15"/>
      <c r="AE90" s="15"/>
      <c r="AF90" s="15"/>
      <c r="AG90" s="15"/>
      <c r="AH90" s="15"/>
      <c r="AI90" s="15"/>
      <c r="AJ90" s="15"/>
      <c r="AK90" s="15"/>
    </row>
    <row r="91" spans="1:37" s="14" customFormat="1" ht="17">
      <c r="A91" s="14" t="s">
        <v>2133</v>
      </c>
      <c r="B91" s="14" t="s">
        <v>2203</v>
      </c>
      <c r="C91" s="14" t="s">
        <v>2204</v>
      </c>
      <c r="D91" s="14" t="b">
        <v>0</v>
      </c>
      <c r="E91" s="14" t="b">
        <v>0</v>
      </c>
      <c r="F91" s="14" t="s">
        <v>759</v>
      </c>
      <c r="G91" s="14" t="s">
        <v>758</v>
      </c>
      <c r="H91" s="15" t="s">
        <v>2205</v>
      </c>
      <c r="I91" s="15"/>
      <c r="J91" s="15" t="s">
        <v>3143</v>
      </c>
      <c r="K91" s="15" t="s">
        <v>3395</v>
      </c>
      <c r="L91" s="15" t="s">
        <v>2994</v>
      </c>
      <c r="M91" s="15">
        <v>16127453</v>
      </c>
      <c r="N91" s="15" t="s">
        <v>3395</v>
      </c>
      <c r="O91" s="15" t="s">
        <v>2994</v>
      </c>
      <c r="P91" s="15">
        <v>19782761</v>
      </c>
      <c r="Q91" s="15" t="s">
        <v>3395</v>
      </c>
      <c r="R91" s="15" t="s">
        <v>2994</v>
      </c>
      <c r="S91" s="15">
        <v>19454348</v>
      </c>
      <c r="T91" s="15" t="s">
        <v>3395</v>
      </c>
      <c r="U91" s="15" t="s">
        <v>2994</v>
      </c>
      <c r="V91" s="15">
        <v>19290913</v>
      </c>
      <c r="W91" s="15"/>
      <c r="X91" s="15"/>
      <c r="Y91" s="15"/>
      <c r="Z91" s="15"/>
      <c r="AA91" s="15"/>
      <c r="AB91" s="15"/>
      <c r="AC91" s="15"/>
      <c r="AD91" s="15"/>
      <c r="AE91" s="15"/>
      <c r="AF91" s="15"/>
      <c r="AG91" s="15"/>
      <c r="AH91" s="15"/>
      <c r="AI91" s="15"/>
      <c r="AJ91" s="15"/>
      <c r="AK91" s="15"/>
    </row>
    <row r="92" spans="1:37" s="14" customFormat="1" ht="17">
      <c r="A92" s="14" t="s">
        <v>2133</v>
      </c>
      <c r="B92" s="14" t="s">
        <v>2206</v>
      </c>
      <c r="C92" s="14" t="s">
        <v>2207</v>
      </c>
      <c r="D92" s="14" t="b">
        <v>0</v>
      </c>
      <c r="E92" s="14" t="b">
        <v>0</v>
      </c>
      <c r="F92" s="14" t="s">
        <v>764</v>
      </c>
      <c r="G92" s="14" t="s">
        <v>763</v>
      </c>
      <c r="H92" s="15" t="s">
        <v>2208</v>
      </c>
      <c r="I92" s="15"/>
      <c r="J92" s="15" t="s">
        <v>3144</v>
      </c>
      <c r="K92" s="15" t="s">
        <v>3395</v>
      </c>
      <c r="L92" s="15" t="s">
        <v>2994</v>
      </c>
      <c r="M92" s="15">
        <v>16127453</v>
      </c>
      <c r="N92" s="15" t="s">
        <v>3395</v>
      </c>
      <c r="O92" s="15" t="s">
        <v>2994</v>
      </c>
      <c r="P92" s="15">
        <v>19782761</v>
      </c>
      <c r="Q92" s="15" t="s">
        <v>3395</v>
      </c>
      <c r="R92" s="15" t="s">
        <v>2994</v>
      </c>
      <c r="S92" s="15">
        <v>19454348</v>
      </c>
      <c r="T92" s="15"/>
      <c r="U92" s="15"/>
      <c r="V92" s="15"/>
      <c r="W92" s="15"/>
      <c r="X92" s="15"/>
      <c r="Y92" s="15"/>
      <c r="Z92" s="15"/>
      <c r="AA92" s="15"/>
      <c r="AB92" s="15"/>
      <c r="AC92" s="15"/>
      <c r="AD92" s="15"/>
      <c r="AE92" s="15"/>
      <c r="AF92" s="15"/>
      <c r="AG92" s="15"/>
      <c r="AH92" s="15"/>
      <c r="AI92" s="15"/>
      <c r="AJ92" s="15"/>
      <c r="AK92" s="15"/>
    </row>
    <row r="93" spans="1:37" s="14" customFormat="1" ht="17">
      <c r="A93" s="14" t="s">
        <v>1758</v>
      </c>
      <c r="B93" s="14" t="s">
        <v>1812</v>
      </c>
      <c r="C93" s="14" t="s">
        <v>1813</v>
      </c>
      <c r="D93" s="14" t="b">
        <v>0</v>
      </c>
      <c r="E93" s="14" t="b">
        <v>0</v>
      </c>
      <c r="F93" s="14" t="s">
        <v>1814</v>
      </c>
      <c r="G93" s="14" t="s">
        <v>94</v>
      </c>
      <c r="H93" s="15" t="s">
        <v>1009</v>
      </c>
      <c r="I93" s="15"/>
      <c r="J93" s="15" t="s">
        <v>3145</v>
      </c>
      <c r="K93" s="15" t="s">
        <v>3395</v>
      </c>
      <c r="L93" s="15" t="s">
        <v>2994</v>
      </c>
      <c r="M93" s="15">
        <v>19782761</v>
      </c>
      <c r="N93" s="15" t="s">
        <v>3395</v>
      </c>
      <c r="O93" s="15" t="s">
        <v>2994</v>
      </c>
      <c r="P93" s="15">
        <v>16127453</v>
      </c>
      <c r="Q93" s="15" t="s">
        <v>3395</v>
      </c>
      <c r="R93" s="15" t="s">
        <v>2994</v>
      </c>
      <c r="S93" s="15">
        <v>20071582</v>
      </c>
      <c r="T93" s="15"/>
      <c r="U93" s="15"/>
      <c r="V93" s="15"/>
      <c r="W93" s="15"/>
      <c r="X93" s="15"/>
      <c r="Y93" s="15"/>
      <c r="Z93" s="15"/>
      <c r="AA93" s="15"/>
      <c r="AB93" s="15"/>
      <c r="AC93" s="15"/>
      <c r="AD93" s="15"/>
      <c r="AE93" s="15"/>
      <c r="AF93" s="15"/>
      <c r="AG93" s="15"/>
      <c r="AH93" s="15"/>
      <c r="AI93" s="15"/>
      <c r="AJ93" s="15"/>
      <c r="AK93" s="15"/>
    </row>
    <row r="94" spans="1:37" s="14" customFormat="1" ht="17">
      <c r="A94" s="14" t="s">
        <v>2434</v>
      </c>
      <c r="B94" s="14" t="s">
        <v>2441</v>
      </c>
      <c r="C94" s="14" t="s">
        <v>2442</v>
      </c>
      <c r="D94" s="14" t="b">
        <v>0</v>
      </c>
      <c r="E94" s="14" t="b">
        <v>0</v>
      </c>
      <c r="F94" s="14" t="s">
        <v>450</v>
      </c>
      <c r="G94" s="14" t="s">
        <v>1107</v>
      </c>
      <c r="H94" s="15" t="s">
        <v>2443</v>
      </c>
      <c r="I94" s="15"/>
      <c r="J94" s="15" t="s">
        <v>3146</v>
      </c>
      <c r="K94" s="15" t="s">
        <v>3395</v>
      </c>
      <c r="L94" s="15" t="s">
        <v>2994</v>
      </c>
      <c r="M94" s="15">
        <v>20538852</v>
      </c>
      <c r="N94" s="15" t="s">
        <v>3395</v>
      </c>
      <c r="O94" s="15" t="s">
        <v>2994</v>
      </c>
      <c r="P94" s="15">
        <v>20699220</v>
      </c>
      <c r="Q94" s="15" t="s">
        <v>3395</v>
      </c>
      <c r="R94" s="15" t="s">
        <v>2994</v>
      </c>
      <c r="S94" s="15">
        <v>16127453</v>
      </c>
      <c r="T94" s="15" t="s">
        <v>3395</v>
      </c>
      <c r="U94" s="15" t="s">
        <v>2994</v>
      </c>
      <c r="V94" s="15">
        <v>19782761</v>
      </c>
      <c r="W94" s="15" t="s">
        <v>3395</v>
      </c>
      <c r="X94" s="15" t="s">
        <v>2994</v>
      </c>
      <c r="Y94" s="15">
        <v>19454348</v>
      </c>
      <c r="Z94" s="15" t="s">
        <v>3395</v>
      </c>
      <c r="AA94" s="15" t="s">
        <v>2994</v>
      </c>
      <c r="AB94" s="15">
        <v>20071582</v>
      </c>
      <c r="AC94" s="15"/>
      <c r="AD94" s="15"/>
      <c r="AE94" s="15"/>
      <c r="AF94" s="15"/>
      <c r="AG94" s="15"/>
      <c r="AH94" s="15"/>
      <c r="AI94" s="15"/>
      <c r="AJ94" s="15"/>
      <c r="AK94" s="15"/>
    </row>
    <row r="95" spans="1:37" s="14" customFormat="1" ht="17">
      <c r="A95" s="14" t="s">
        <v>2434</v>
      </c>
      <c r="B95" s="14" t="s">
        <v>2438</v>
      </c>
      <c r="C95" s="14" t="s">
        <v>2439</v>
      </c>
      <c r="D95" s="14" t="b">
        <v>0</v>
      </c>
      <c r="E95" s="14" t="b">
        <v>0</v>
      </c>
      <c r="F95" s="14" t="s">
        <v>448</v>
      </c>
      <c r="G95" s="14" t="s">
        <v>1111</v>
      </c>
      <c r="H95" s="15" t="s">
        <v>2440</v>
      </c>
      <c r="I95" s="15"/>
      <c r="J95" s="15" t="s">
        <v>3147</v>
      </c>
      <c r="K95" s="15" t="s">
        <v>3395</v>
      </c>
      <c r="L95" s="15" t="s">
        <v>2994</v>
      </c>
      <c r="M95" s="15">
        <v>16127453</v>
      </c>
      <c r="N95" s="15" t="s">
        <v>3395</v>
      </c>
      <c r="O95" s="15" t="s">
        <v>2994</v>
      </c>
      <c r="P95" s="15">
        <v>19782761</v>
      </c>
      <c r="Q95" s="15" t="s">
        <v>3395</v>
      </c>
      <c r="R95" s="15" t="s">
        <v>2994</v>
      </c>
      <c r="S95" s="15">
        <v>19454348</v>
      </c>
      <c r="T95" s="15" t="s">
        <v>3395</v>
      </c>
      <c r="U95" s="15" t="s">
        <v>2994</v>
      </c>
      <c r="V95" s="15">
        <v>20071582</v>
      </c>
      <c r="W95" s="15"/>
      <c r="X95" s="15"/>
      <c r="Y95" s="15"/>
      <c r="Z95" s="15"/>
      <c r="AA95" s="15"/>
      <c r="AB95" s="15"/>
      <c r="AC95" s="15"/>
      <c r="AD95" s="15"/>
      <c r="AE95" s="15"/>
      <c r="AF95" s="15"/>
      <c r="AG95" s="15"/>
      <c r="AH95" s="15"/>
      <c r="AI95" s="15"/>
      <c r="AJ95" s="15"/>
      <c r="AK95" s="15"/>
    </row>
    <row r="96" spans="1:37" s="14" customFormat="1" ht="17">
      <c r="A96" s="14" t="s">
        <v>2133</v>
      </c>
      <c r="B96" s="14" t="s">
        <v>2146</v>
      </c>
      <c r="C96" s="14" t="s">
        <v>2147</v>
      </c>
      <c r="D96" s="14" t="b">
        <v>0</v>
      </c>
      <c r="E96" s="14" t="b">
        <v>0</v>
      </c>
      <c r="F96" s="14" t="s">
        <v>2148</v>
      </c>
      <c r="G96" s="14" t="s">
        <v>2149</v>
      </c>
      <c r="H96" s="15" t="s">
        <v>2150</v>
      </c>
      <c r="I96" s="15"/>
      <c r="J96" s="15" t="s">
        <v>3148</v>
      </c>
      <c r="K96" s="15" t="s">
        <v>3395</v>
      </c>
      <c r="L96" s="15" t="s">
        <v>2994</v>
      </c>
      <c r="M96" s="15">
        <v>19782761</v>
      </c>
      <c r="N96" s="15" t="s">
        <v>3395</v>
      </c>
      <c r="O96" s="15" t="s">
        <v>2994</v>
      </c>
      <c r="P96" s="15">
        <v>16627618</v>
      </c>
      <c r="Q96" s="15" t="s">
        <v>3395</v>
      </c>
      <c r="R96" s="15" t="s">
        <v>2994</v>
      </c>
      <c r="S96" s="15">
        <v>19864182</v>
      </c>
      <c r="T96" s="15"/>
      <c r="U96" s="15"/>
      <c r="V96" s="15"/>
      <c r="W96" s="15"/>
      <c r="X96" s="15"/>
      <c r="Y96" s="15"/>
      <c r="Z96" s="15"/>
      <c r="AA96" s="15"/>
      <c r="AB96" s="15"/>
      <c r="AC96" s="15"/>
      <c r="AD96" s="15"/>
      <c r="AE96" s="15"/>
      <c r="AF96" s="15"/>
      <c r="AG96" s="15"/>
      <c r="AH96" s="15"/>
      <c r="AI96" s="15"/>
      <c r="AJ96" s="15"/>
      <c r="AK96" s="15"/>
    </row>
    <row r="97" spans="1:37" s="14" customFormat="1" ht="17">
      <c r="A97" s="14" t="s">
        <v>2133</v>
      </c>
      <c r="B97" s="14" t="s">
        <v>2329</v>
      </c>
      <c r="C97" s="14" t="s">
        <v>2330</v>
      </c>
      <c r="D97" s="14" t="b">
        <v>0</v>
      </c>
      <c r="E97" s="14" t="b">
        <v>0</v>
      </c>
      <c r="F97" s="14" t="s">
        <v>940</v>
      </c>
      <c r="G97" s="14" t="s">
        <v>939</v>
      </c>
      <c r="H97" s="15" t="s">
        <v>588</v>
      </c>
      <c r="I97" s="15"/>
      <c r="J97" s="15" t="s">
        <v>3149</v>
      </c>
      <c r="K97" s="15" t="s">
        <v>3395</v>
      </c>
      <c r="L97" s="15" t="s">
        <v>2994</v>
      </c>
      <c r="M97" s="15">
        <v>19782761</v>
      </c>
      <c r="N97" s="15" t="s">
        <v>3395</v>
      </c>
      <c r="O97" s="15" t="s">
        <v>2994</v>
      </c>
      <c r="P97" s="15">
        <v>16627618</v>
      </c>
      <c r="Q97" s="15"/>
      <c r="R97" s="15"/>
      <c r="S97" s="15"/>
      <c r="T97" s="15"/>
      <c r="U97" s="15"/>
      <c r="V97" s="15"/>
      <c r="W97" s="15"/>
      <c r="X97" s="15"/>
      <c r="Y97" s="15"/>
      <c r="Z97" s="15"/>
      <c r="AA97" s="15"/>
      <c r="AB97" s="15"/>
      <c r="AC97" s="15"/>
      <c r="AD97" s="15"/>
      <c r="AE97" s="15"/>
      <c r="AF97" s="15"/>
      <c r="AG97" s="15"/>
      <c r="AH97" s="15"/>
      <c r="AI97" s="15"/>
      <c r="AJ97" s="15"/>
      <c r="AK97" s="15"/>
    </row>
    <row r="98" spans="1:37" s="14" customFormat="1" ht="17">
      <c r="A98" s="14" t="s">
        <v>2498</v>
      </c>
      <c r="B98" s="14" t="s">
        <v>2523</v>
      </c>
      <c r="C98" s="14" t="s">
        <v>2524</v>
      </c>
      <c r="D98" s="14" t="b">
        <v>0</v>
      </c>
      <c r="E98" s="14" t="b">
        <v>0</v>
      </c>
      <c r="F98" s="14" t="s">
        <v>479</v>
      </c>
      <c r="G98" s="14" t="s">
        <v>478</v>
      </c>
      <c r="H98" s="15" t="s">
        <v>797</v>
      </c>
      <c r="I98" s="15"/>
      <c r="J98" s="15" t="s">
        <v>3150</v>
      </c>
      <c r="K98" s="15" t="s">
        <v>3394</v>
      </c>
      <c r="L98" s="15" t="s">
        <v>2992</v>
      </c>
      <c r="M98" s="15" t="s">
        <v>3023</v>
      </c>
      <c r="N98" s="15"/>
      <c r="O98" s="15"/>
      <c r="P98" s="15"/>
      <c r="Q98" s="15"/>
      <c r="R98" s="15"/>
      <c r="S98" s="15"/>
      <c r="T98" s="15"/>
      <c r="U98" s="15"/>
      <c r="V98" s="15"/>
      <c r="W98" s="15"/>
      <c r="X98" s="15"/>
      <c r="Y98" s="15"/>
      <c r="Z98" s="15"/>
      <c r="AA98" s="15"/>
      <c r="AB98" s="15"/>
      <c r="AC98" s="15"/>
      <c r="AD98" s="15"/>
      <c r="AE98" s="15"/>
      <c r="AF98" s="15"/>
      <c r="AG98" s="15"/>
      <c r="AH98" s="15"/>
      <c r="AI98" s="15"/>
      <c r="AJ98" s="15"/>
      <c r="AK98" s="15"/>
    </row>
    <row r="99" spans="1:37" s="14" customFormat="1" ht="17">
      <c r="A99" s="14" t="s">
        <v>2641</v>
      </c>
      <c r="B99" s="14" t="s">
        <v>2642</v>
      </c>
      <c r="D99" s="14" t="b">
        <v>0</v>
      </c>
      <c r="E99" s="14" t="b">
        <v>0</v>
      </c>
      <c r="F99" s="14" t="s">
        <v>478</v>
      </c>
      <c r="G99" s="14" t="s">
        <v>1173</v>
      </c>
      <c r="H99" s="15"/>
      <c r="I99" s="15"/>
      <c r="J99" s="15" t="s">
        <v>3151</v>
      </c>
      <c r="K99" s="15"/>
      <c r="L99" s="15"/>
      <c r="M99" s="15"/>
      <c r="N99" s="15"/>
      <c r="O99" s="15"/>
      <c r="P99" s="15"/>
      <c r="Q99" s="15"/>
      <c r="R99" s="15"/>
      <c r="S99" s="15"/>
      <c r="T99" s="15"/>
      <c r="U99" s="15"/>
      <c r="V99" s="15"/>
      <c r="W99" s="15"/>
      <c r="X99" s="15"/>
      <c r="Y99" s="15"/>
      <c r="Z99" s="15"/>
      <c r="AA99" s="15"/>
      <c r="AB99" s="15"/>
      <c r="AC99" s="15"/>
      <c r="AD99" s="15"/>
      <c r="AE99" s="15"/>
      <c r="AF99" s="15"/>
      <c r="AG99" s="15"/>
      <c r="AH99" s="15"/>
      <c r="AI99" s="15"/>
      <c r="AJ99" s="15"/>
      <c r="AK99" s="15"/>
    </row>
    <row r="100" spans="1:37" s="14" customFormat="1" ht="17">
      <c r="A100" s="14" t="s">
        <v>2133</v>
      </c>
      <c r="B100" s="14" t="s">
        <v>2325</v>
      </c>
      <c r="C100" s="14" t="s">
        <v>2326</v>
      </c>
      <c r="D100" s="14" t="b">
        <v>0</v>
      </c>
      <c r="E100" s="14" t="b">
        <v>0</v>
      </c>
      <c r="F100" s="14" t="s">
        <v>933</v>
      </c>
      <c r="G100" s="14" t="s">
        <v>930</v>
      </c>
      <c r="H100" s="15" t="s">
        <v>1020</v>
      </c>
      <c r="I100" s="15"/>
      <c r="J100" s="15" t="s">
        <v>3152</v>
      </c>
      <c r="K100" s="15" t="s">
        <v>3395</v>
      </c>
      <c r="L100" s="15" t="s">
        <v>2994</v>
      </c>
      <c r="M100" s="15">
        <v>19454348</v>
      </c>
      <c r="N100" s="15" t="s">
        <v>3395</v>
      </c>
      <c r="O100" s="15" t="s">
        <v>2994</v>
      </c>
      <c r="P100" s="15">
        <v>16127453</v>
      </c>
      <c r="Q100" s="15" t="s">
        <v>3395</v>
      </c>
      <c r="R100" s="15" t="s">
        <v>2994</v>
      </c>
      <c r="S100" s="15">
        <v>20071582</v>
      </c>
      <c r="T100" s="15" t="s">
        <v>3395</v>
      </c>
      <c r="U100" s="15" t="s">
        <v>2994</v>
      </c>
      <c r="V100" s="15">
        <v>19782761</v>
      </c>
      <c r="W100" s="15"/>
      <c r="X100" s="15"/>
      <c r="Y100" s="15"/>
      <c r="Z100" s="15"/>
      <c r="AA100" s="15"/>
      <c r="AB100" s="15"/>
      <c r="AC100" s="15"/>
      <c r="AD100" s="15"/>
      <c r="AE100" s="15"/>
      <c r="AF100" s="15"/>
      <c r="AG100" s="15"/>
      <c r="AH100" s="15"/>
      <c r="AI100" s="15"/>
      <c r="AJ100" s="15"/>
      <c r="AK100" s="15"/>
    </row>
    <row r="101" spans="1:37" s="14" customFormat="1" ht="17">
      <c r="A101" s="14" t="s">
        <v>2133</v>
      </c>
      <c r="B101" s="14" t="s">
        <v>2252</v>
      </c>
      <c r="C101" s="14" t="s">
        <v>2253</v>
      </c>
      <c r="D101" s="14" t="b">
        <v>0</v>
      </c>
      <c r="E101" s="14" t="b">
        <v>0</v>
      </c>
      <c r="F101" s="14" t="s">
        <v>863</v>
      </c>
      <c r="G101" s="14" t="s">
        <v>862</v>
      </c>
      <c r="H101" s="15"/>
      <c r="I101" s="15"/>
      <c r="J101" s="15" t="s">
        <v>3153</v>
      </c>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row>
    <row r="102" spans="1:37" s="14" customFormat="1" ht="17">
      <c r="A102" s="14" t="s">
        <v>1758</v>
      </c>
      <c r="B102" s="14" t="s">
        <v>1899</v>
      </c>
      <c r="C102" s="14" t="s">
        <v>1900</v>
      </c>
      <c r="D102" s="14" t="b">
        <v>0</v>
      </c>
      <c r="E102" s="14" t="b">
        <v>0</v>
      </c>
      <c r="F102" s="14" t="s">
        <v>1901</v>
      </c>
      <c r="G102" s="14" t="s">
        <v>131</v>
      </c>
      <c r="H102" s="15"/>
      <c r="I102" s="15"/>
      <c r="J102" s="15" t="s">
        <v>3154</v>
      </c>
      <c r="K102" s="15" t="s">
        <v>3394</v>
      </c>
      <c r="L102" s="15" t="s">
        <v>2992</v>
      </c>
      <c r="M102" s="15" t="s">
        <v>3024</v>
      </c>
      <c r="N102" s="15" t="s">
        <v>3395</v>
      </c>
      <c r="O102" s="15" t="s">
        <v>2994</v>
      </c>
      <c r="P102" s="15">
        <v>12667806</v>
      </c>
      <c r="Q102" s="15" t="s">
        <v>3395</v>
      </c>
      <c r="R102" s="15" t="s">
        <v>2994</v>
      </c>
      <c r="S102" s="15">
        <v>9986787</v>
      </c>
      <c r="T102" s="15" t="s">
        <v>3395</v>
      </c>
      <c r="U102" s="15" t="s">
        <v>2994</v>
      </c>
      <c r="V102" s="15">
        <v>9651582</v>
      </c>
      <c r="W102" s="15" t="s">
        <v>3395</v>
      </c>
      <c r="X102" s="15" t="s">
        <v>2994</v>
      </c>
      <c r="Y102" s="15">
        <v>11421366</v>
      </c>
      <c r="Z102" s="15" t="s">
        <v>3395</v>
      </c>
      <c r="AA102" s="15" t="s">
        <v>2994</v>
      </c>
      <c r="AB102" s="15">
        <v>17267598</v>
      </c>
      <c r="AC102" s="15" t="s">
        <v>3395</v>
      </c>
      <c r="AD102" s="15" t="s">
        <v>2994</v>
      </c>
      <c r="AE102" s="15">
        <v>17488845</v>
      </c>
      <c r="AF102" s="15" t="s">
        <v>3395</v>
      </c>
      <c r="AG102" s="15" t="s">
        <v>2994</v>
      </c>
      <c r="AH102" s="15">
        <v>18653528</v>
      </c>
      <c r="AI102" s="15" t="s">
        <v>3395</v>
      </c>
      <c r="AJ102" s="15" t="s">
        <v>2994</v>
      </c>
      <c r="AK102" s="15">
        <v>10920397</v>
      </c>
    </row>
    <row r="103" spans="1:37" s="14" customFormat="1" ht="17">
      <c r="A103" s="14" t="s">
        <v>2034</v>
      </c>
      <c r="B103" s="14" t="s">
        <v>2085</v>
      </c>
      <c r="C103" s="14" t="s">
        <v>2086</v>
      </c>
      <c r="D103" s="14" t="b">
        <v>0</v>
      </c>
      <c r="E103" s="14" t="b">
        <v>0</v>
      </c>
      <c r="F103" s="14" t="s">
        <v>265</v>
      </c>
      <c r="G103" s="14" t="s">
        <v>568</v>
      </c>
      <c r="H103" s="15" t="s">
        <v>2087</v>
      </c>
      <c r="I103" s="15"/>
      <c r="J103" s="15" t="s">
        <v>3155</v>
      </c>
      <c r="K103" s="15" t="s">
        <v>3395</v>
      </c>
      <c r="L103" s="15" t="s">
        <v>2994</v>
      </c>
      <c r="M103" s="15">
        <v>17267598</v>
      </c>
      <c r="N103" s="15"/>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row>
    <row r="104" spans="1:37" s="14" customFormat="1" ht="17">
      <c r="A104" s="14" t="s">
        <v>2034</v>
      </c>
      <c r="B104" s="14" t="s">
        <v>2088</v>
      </c>
      <c r="C104" s="14" t="s">
        <v>2089</v>
      </c>
      <c r="D104" s="14" t="b">
        <v>0</v>
      </c>
      <c r="E104" s="14" t="b">
        <v>0</v>
      </c>
      <c r="F104" s="14" t="s">
        <v>568</v>
      </c>
      <c r="G104" s="14" t="s">
        <v>1120</v>
      </c>
      <c r="H104" s="15" t="s">
        <v>2090</v>
      </c>
      <c r="I104" s="15"/>
      <c r="J104" s="15" t="s">
        <v>3156</v>
      </c>
      <c r="K104" s="15" t="s">
        <v>3395</v>
      </c>
      <c r="L104" s="15" t="s">
        <v>2994</v>
      </c>
      <c r="M104" s="15">
        <v>9696811</v>
      </c>
      <c r="N104" s="15" t="s">
        <v>3395</v>
      </c>
      <c r="O104" s="15" t="s">
        <v>2994</v>
      </c>
      <c r="P104" s="15">
        <v>17267598</v>
      </c>
      <c r="Q104" s="15" t="s">
        <v>3395</v>
      </c>
      <c r="R104" s="15" t="s">
        <v>2994</v>
      </c>
      <c r="S104" s="15">
        <v>18653528</v>
      </c>
      <c r="T104" s="15"/>
      <c r="U104" s="15"/>
      <c r="V104" s="15"/>
      <c r="W104" s="15"/>
      <c r="X104" s="15"/>
      <c r="Y104" s="15"/>
      <c r="Z104" s="15"/>
      <c r="AA104" s="15"/>
      <c r="AB104" s="15"/>
      <c r="AC104" s="15"/>
      <c r="AD104" s="15"/>
      <c r="AE104" s="15"/>
      <c r="AF104" s="15"/>
      <c r="AG104" s="15"/>
      <c r="AH104" s="15"/>
      <c r="AI104" s="15"/>
      <c r="AJ104" s="15"/>
      <c r="AK104" s="15"/>
    </row>
    <row r="105" spans="1:37" s="14" customFormat="1" ht="17">
      <c r="A105" s="14" t="s">
        <v>1758</v>
      </c>
      <c r="B105" s="14" t="s">
        <v>1829</v>
      </c>
      <c r="C105" s="14" t="s">
        <v>1830</v>
      </c>
      <c r="D105" s="14" t="b">
        <v>0</v>
      </c>
      <c r="E105" s="14" t="b">
        <v>0</v>
      </c>
      <c r="F105" s="14" t="s">
        <v>1831</v>
      </c>
      <c r="G105" s="14" t="s">
        <v>137</v>
      </c>
      <c r="H105" s="15"/>
      <c r="I105" s="15"/>
      <c r="J105" s="15" t="s">
        <v>3157</v>
      </c>
      <c r="K105" s="15" t="s">
        <v>3395</v>
      </c>
      <c r="L105" s="15" t="s">
        <v>2994</v>
      </c>
      <c r="M105" s="15">
        <v>9696811</v>
      </c>
      <c r="N105" s="15" t="s">
        <v>3395</v>
      </c>
      <c r="O105" s="15" t="s">
        <v>2994</v>
      </c>
      <c r="P105" s="15">
        <v>17267598</v>
      </c>
      <c r="Q105" s="15" t="s">
        <v>3395</v>
      </c>
      <c r="R105" s="15" t="s">
        <v>2994</v>
      </c>
      <c r="S105" s="15">
        <v>18653528</v>
      </c>
      <c r="T105" s="15"/>
      <c r="U105" s="15"/>
      <c r="V105" s="15"/>
      <c r="W105" s="15"/>
      <c r="X105" s="15"/>
      <c r="Y105" s="15"/>
      <c r="Z105" s="15"/>
      <c r="AA105" s="15"/>
      <c r="AB105" s="15"/>
      <c r="AC105" s="15"/>
      <c r="AD105" s="15"/>
      <c r="AE105" s="15"/>
      <c r="AF105" s="15"/>
      <c r="AG105" s="15"/>
      <c r="AH105" s="15"/>
      <c r="AI105" s="15"/>
      <c r="AJ105" s="15"/>
      <c r="AK105" s="15"/>
    </row>
    <row r="106" spans="1:37" s="14" customFormat="1" ht="17">
      <c r="A106" s="14" t="s">
        <v>1758</v>
      </c>
      <c r="B106" s="14" t="s">
        <v>1832</v>
      </c>
      <c r="C106" s="14" t="s">
        <v>1833</v>
      </c>
      <c r="D106" s="14" t="b">
        <v>0</v>
      </c>
      <c r="E106" s="14" t="b">
        <v>0</v>
      </c>
      <c r="F106" s="14" t="s">
        <v>1834</v>
      </c>
      <c r="G106" s="14" t="s">
        <v>154</v>
      </c>
      <c r="H106" s="15"/>
      <c r="I106" s="15"/>
      <c r="J106" s="15" t="s">
        <v>3158</v>
      </c>
      <c r="K106" s="15" t="s">
        <v>3395</v>
      </c>
      <c r="L106" s="15" t="s">
        <v>2994</v>
      </c>
      <c r="M106" s="15">
        <v>17488845</v>
      </c>
      <c r="N106" s="15" t="s">
        <v>3395</v>
      </c>
      <c r="O106" s="15" t="s">
        <v>2994</v>
      </c>
      <c r="P106" s="15">
        <v>18653528</v>
      </c>
      <c r="Q106" s="15"/>
      <c r="R106" s="15"/>
      <c r="S106" s="15"/>
      <c r="T106" s="15"/>
      <c r="U106" s="15"/>
      <c r="V106" s="15"/>
      <c r="W106" s="15"/>
      <c r="X106" s="15"/>
      <c r="Y106" s="15"/>
      <c r="Z106" s="15"/>
      <c r="AA106" s="15"/>
      <c r="AB106" s="15"/>
      <c r="AC106" s="15"/>
      <c r="AD106" s="15"/>
      <c r="AE106" s="15"/>
      <c r="AF106" s="15"/>
      <c r="AG106" s="15"/>
      <c r="AH106" s="15"/>
      <c r="AI106" s="15"/>
      <c r="AJ106" s="15"/>
      <c r="AK106" s="15"/>
    </row>
    <row r="107" spans="1:37" s="14" customFormat="1" ht="17">
      <c r="A107" s="14" t="s">
        <v>2133</v>
      </c>
      <c r="B107" s="14" t="s">
        <v>2327</v>
      </c>
      <c r="C107" s="14" t="s">
        <v>2328</v>
      </c>
      <c r="D107" s="14" t="b">
        <v>0</v>
      </c>
      <c r="E107" s="14" t="b">
        <v>0</v>
      </c>
      <c r="F107" s="14" t="s">
        <v>938</v>
      </c>
      <c r="G107" s="14" t="s">
        <v>936</v>
      </c>
      <c r="H107" s="15" t="s">
        <v>417</v>
      </c>
      <c r="I107" s="15"/>
      <c r="J107" s="15" t="s">
        <v>3159</v>
      </c>
      <c r="K107" s="15" t="s">
        <v>3395</v>
      </c>
      <c r="L107" s="15" t="s">
        <v>2994</v>
      </c>
      <c r="M107" s="15">
        <v>18653528</v>
      </c>
      <c r="N107" s="15" t="s">
        <v>3395</v>
      </c>
      <c r="O107" s="15" t="s">
        <v>2994</v>
      </c>
      <c r="P107" s="15">
        <v>20071484</v>
      </c>
      <c r="Q107" s="15"/>
      <c r="R107" s="15"/>
      <c r="S107" s="15"/>
      <c r="T107" s="15"/>
      <c r="U107" s="15"/>
      <c r="V107" s="15"/>
      <c r="W107" s="15"/>
      <c r="X107" s="15"/>
      <c r="Y107" s="15"/>
      <c r="Z107" s="15"/>
      <c r="AA107" s="15"/>
      <c r="AB107" s="15"/>
      <c r="AC107" s="15"/>
      <c r="AD107" s="15"/>
      <c r="AE107" s="15"/>
      <c r="AF107" s="15"/>
      <c r="AG107" s="15"/>
      <c r="AH107" s="15"/>
      <c r="AI107" s="15"/>
      <c r="AJ107" s="15"/>
      <c r="AK107" s="15"/>
    </row>
    <row r="108" spans="1:37" s="14" customFormat="1" ht="17">
      <c r="A108" s="14" t="s">
        <v>2641</v>
      </c>
      <c r="B108" s="14" t="s">
        <v>2643</v>
      </c>
      <c r="D108" s="14" t="b">
        <v>0</v>
      </c>
      <c r="E108" s="14" t="b">
        <v>0</v>
      </c>
      <c r="F108" s="14" t="s">
        <v>364</v>
      </c>
      <c r="G108" s="14" t="s">
        <v>581</v>
      </c>
      <c r="H108" s="15"/>
      <c r="I108" s="15"/>
      <c r="J108" s="15" t="s">
        <v>3160</v>
      </c>
      <c r="K108" s="15"/>
      <c r="L108" s="15"/>
      <c r="M108" s="15"/>
      <c r="N108" s="15"/>
      <c r="O108" s="15"/>
      <c r="P108" s="15"/>
      <c r="Q108" s="15"/>
      <c r="R108" s="15"/>
      <c r="S108" s="15"/>
      <c r="T108" s="15"/>
      <c r="U108" s="15"/>
      <c r="V108" s="15"/>
      <c r="W108" s="15"/>
      <c r="X108" s="15"/>
      <c r="Y108" s="15"/>
      <c r="Z108" s="15"/>
      <c r="AA108" s="15"/>
      <c r="AB108" s="15"/>
      <c r="AC108" s="15"/>
      <c r="AD108" s="15"/>
      <c r="AE108" s="15"/>
      <c r="AF108" s="15"/>
      <c r="AG108" s="15"/>
      <c r="AH108" s="15"/>
      <c r="AI108" s="15"/>
      <c r="AJ108" s="15"/>
      <c r="AK108" s="15"/>
    </row>
    <row r="109" spans="1:37" s="14" customFormat="1" ht="17">
      <c r="A109" s="14" t="s">
        <v>2133</v>
      </c>
      <c r="B109" s="14" t="s">
        <v>2365</v>
      </c>
      <c r="C109" s="14" t="s">
        <v>2366</v>
      </c>
      <c r="D109" s="14" t="b">
        <v>0</v>
      </c>
      <c r="E109" s="14" t="b">
        <v>0</v>
      </c>
      <c r="F109" s="14" t="s">
        <v>247</v>
      </c>
      <c r="G109" s="14" t="s">
        <v>1122</v>
      </c>
      <c r="H109" s="15"/>
      <c r="I109" s="15"/>
      <c r="J109" s="15" t="s">
        <v>3161</v>
      </c>
      <c r="K109" s="15" t="s">
        <v>3395</v>
      </c>
      <c r="L109" s="15" t="s">
        <v>2994</v>
      </c>
      <c r="M109" s="15">
        <v>18653528</v>
      </c>
      <c r="N109" s="15"/>
      <c r="O109" s="15"/>
      <c r="P109" s="15"/>
      <c r="Q109" s="15"/>
      <c r="R109" s="15"/>
      <c r="S109" s="15"/>
      <c r="T109" s="15"/>
      <c r="U109" s="15"/>
      <c r="V109" s="15"/>
      <c r="W109" s="15"/>
      <c r="X109" s="15"/>
      <c r="Y109" s="15"/>
      <c r="Z109" s="15"/>
      <c r="AA109" s="15"/>
      <c r="AB109" s="15"/>
      <c r="AC109" s="15"/>
      <c r="AD109" s="15"/>
      <c r="AE109" s="15"/>
      <c r="AF109" s="15"/>
      <c r="AG109" s="15"/>
      <c r="AH109" s="15"/>
      <c r="AI109" s="15"/>
      <c r="AJ109" s="15"/>
      <c r="AK109" s="15"/>
    </row>
    <row r="110" spans="1:37" s="14" customFormat="1" ht="17">
      <c r="A110" s="14" t="s">
        <v>2133</v>
      </c>
      <c r="B110" s="14" t="s">
        <v>2355</v>
      </c>
      <c r="C110" s="14" t="s">
        <v>2356</v>
      </c>
      <c r="D110" s="14" t="b">
        <v>0</v>
      </c>
      <c r="E110" s="14" t="b">
        <v>0</v>
      </c>
      <c r="F110" s="14" t="s">
        <v>239</v>
      </c>
      <c r="G110" s="14" t="s">
        <v>1122</v>
      </c>
      <c r="H110" s="15"/>
      <c r="I110" s="15"/>
      <c r="J110" s="15" t="s">
        <v>3161</v>
      </c>
      <c r="K110" s="15" t="s">
        <v>3395</v>
      </c>
      <c r="L110" s="15" t="s">
        <v>2994</v>
      </c>
      <c r="M110" s="15">
        <v>18653528</v>
      </c>
      <c r="N110" s="15"/>
      <c r="O110" s="15"/>
      <c r="P110" s="15"/>
      <c r="Q110" s="15"/>
      <c r="R110" s="15"/>
      <c r="S110" s="15"/>
      <c r="T110" s="15"/>
      <c r="U110" s="15"/>
      <c r="V110" s="15"/>
      <c r="W110" s="15"/>
      <c r="X110" s="15"/>
      <c r="Y110" s="15"/>
      <c r="Z110" s="15"/>
      <c r="AA110" s="15"/>
      <c r="AB110" s="15"/>
      <c r="AC110" s="15"/>
      <c r="AD110" s="15"/>
      <c r="AE110" s="15"/>
      <c r="AF110" s="15"/>
      <c r="AG110" s="15"/>
      <c r="AH110" s="15"/>
      <c r="AI110" s="15"/>
      <c r="AJ110" s="15"/>
      <c r="AK110" s="15"/>
    </row>
    <row r="111" spans="1:37" s="14" customFormat="1" ht="17">
      <c r="A111" s="14" t="s">
        <v>2133</v>
      </c>
      <c r="B111" s="14" t="s">
        <v>2367</v>
      </c>
      <c r="C111" s="14" t="s">
        <v>2368</v>
      </c>
      <c r="D111" s="14" t="b">
        <v>0</v>
      </c>
      <c r="E111" s="14" t="b">
        <v>0</v>
      </c>
      <c r="F111" s="14" t="s">
        <v>251</v>
      </c>
      <c r="G111" s="14" t="s">
        <v>1122</v>
      </c>
      <c r="H111" s="15"/>
      <c r="I111" s="15"/>
      <c r="J111" s="15" t="s">
        <v>3161</v>
      </c>
      <c r="K111" s="15" t="s">
        <v>3395</v>
      </c>
      <c r="L111" s="15" t="s">
        <v>2994</v>
      </c>
      <c r="M111" s="15">
        <v>18653528</v>
      </c>
      <c r="N111" s="15"/>
      <c r="O111" s="15"/>
      <c r="P111" s="15"/>
      <c r="Q111" s="15"/>
      <c r="R111" s="15"/>
      <c r="S111" s="15"/>
      <c r="T111" s="15"/>
      <c r="U111" s="15"/>
      <c r="V111" s="15"/>
      <c r="W111" s="15"/>
      <c r="X111" s="15"/>
      <c r="Y111" s="15"/>
      <c r="Z111" s="15"/>
      <c r="AA111" s="15"/>
      <c r="AB111" s="15"/>
      <c r="AC111" s="15"/>
      <c r="AD111" s="15"/>
      <c r="AE111" s="15"/>
      <c r="AF111" s="15"/>
      <c r="AG111" s="15"/>
      <c r="AH111" s="15"/>
      <c r="AI111" s="15"/>
      <c r="AJ111" s="15"/>
      <c r="AK111" s="15"/>
    </row>
    <row r="112" spans="1:37" s="14" customFormat="1" ht="17">
      <c r="A112" s="14" t="s">
        <v>2133</v>
      </c>
      <c r="B112" s="14" t="s">
        <v>2383</v>
      </c>
      <c r="C112" s="14" t="s">
        <v>2384</v>
      </c>
      <c r="D112" s="14" t="b">
        <v>0</v>
      </c>
      <c r="E112" s="14" t="b">
        <v>0</v>
      </c>
      <c r="F112" s="14" t="s">
        <v>263</v>
      </c>
      <c r="G112" s="14" t="s">
        <v>1122</v>
      </c>
      <c r="H112" s="15"/>
      <c r="I112" s="15"/>
      <c r="J112" s="15" t="s">
        <v>3161</v>
      </c>
      <c r="K112" s="15" t="s">
        <v>3395</v>
      </c>
      <c r="L112" s="15" t="s">
        <v>2994</v>
      </c>
      <c r="M112" s="15">
        <v>18653528</v>
      </c>
      <c r="N112" s="15"/>
      <c r="O112" s="15"/>
      <c r="P112" s="15"/>
      <c r="Q112" s="15"/>
      <c r="R112" s="15"/>
      <c r="S112" s="15"/>
      <c r="T112" s="15"/>
      <c r="U112" s="15"/>
      <c r="V112" s="15"/>
      <c r="W112" s="15"/>
      <c r="X112" s="15"/>
      <c r="Y112" s="15"/>
      <c r="Z112" s="15"/>
      <c r="AA112" s="15"/>
      <c r="AB112" s="15"/>
      <c r="AC112" s="15"/>
      <c r="AD112" s="15"/>
      <c r="AE112" s="15"/>
      <c r="AF112" s="15"/>
      <c r="AG112" s="15"/>
      <c r="AH112" s="15"/>
      <c r="AI112" s="15"/>
      <c r="AJ112" s="15"/>
      <c r="AK112" s="15"/>
    </row>
    <row r="113" spans="1:37" s="14" customFormat="1" ht="17">
      <c r="A113" s="14" t="s">
        <v>2133</v>
      </c>
      <c r="B113" s="14" t="s">
        <v>2381</v>
      </c>
      <c r="C113" s="14" t="s">
        <v>2382</v>
      </c>
      <c r="D113" s="14" t="b">
        <v>0</v>
      </c>
      <c r="E113" s="14" t="b">
        <v>0</v>
      </c>
      <c r="F113" s="14" t="s">
        <v>261</v>
      </c>
      <c r="G113" s="14" t="s">
        <v>1122</v>
      </c>
      <c r="H113" s="15"/>
      <c r="I113" s="15"/>
      <c r="J113" s="15" t="s">
        <v>3161</v>
      </c>
      <c r="K113" s="15" t="s">
        <v>3395</v>
      </c>
      <c r="L113" s="15" t="s">
        <v>2994</v>
      </c>
      <c r="M113" s="15">
        <v>18653528</v>
      </c>
      <c r="N113" s="15"/>
      <c r="O113" s="15"/>
      <c r="P113" s="15"/>
      <c r="Q113" s="15"/>
      <c r="R113" s="15"/>
      <c r="S113" s="15"/>
      <c r="T113" s="15"/>
      <c r="U113" s="15"/>
      <c r="V113" s="15"/>
      <c r="W113" s="15"/>
      <c r="X113" s="15"/>
      <c r="Y113" s="15"/>
      <c r="Z113" s="15"/>
      <c r="AA113" s="15"/>
      <c r="AB113" s="15"/>
      <c r="AC113" s="15"/>
      <c r="AD113" s="15"/>
      <c r="AE113" s="15"/>
      <c r="AF113" s="15"/>
      <c r="AG113" s="15"/>
      <c r="AH113" s="15"/>
      <c r="AI113" s="15"/>
      <c r="AJ113" s="15"/>
      <c r="AK113" s="15"/>
    </row>
    <row r="114" spans="1:37" s="14" customFormat="1" ht="17">
      <c r="A114" s="14" t="s">
        <v>2434</v>
      </c>
      <c r="B114" s="14" t="s">
        <v>2456</v>
      </c>
      <c r="C114" s="14" t="s">
        <v>1216</v>
      </c>
      <c r="D114" s="14" t="b">
        <v>0</v>
      </c>
      <c r="E114" s="14" t="b">
        <v>0</v>
      </c>
      <c r="F114" s="14" t="s">
        <v>581</v>
      </c>
      <c r="G114" s="14" t="s">
        <v>255</v>
      </c>
      <c r="H114" s="15"/>
      <c r="I114" s="15"/>
      <c r="J114" s="15" t="s">
        <v>3162</v>
      </c>
      <c r="K114" s="15" t="s">
        <v>3395</v>
      </c>
      <c r="L114" s="15" t="s">
        <v>2994</v>
      </c>
      <c r="M114" s="15">
        <v>18653528</v>
      </c>
      <c r="N114" s="15" t="s">
        <v>3395</v>
      </c>
      <c r="O114" s="15" t="s">
        <v>2994</v>
      </c>
      <c r="P114" s="15">
        <v>20071484</v>
      </c>
      <c r="Q114" s="15" t="s">
        <v>3395</v>
      </c>
      <c r="R114" s="15" t="s">
        <v>2994</v>
      </c>
      <c r="S114" s="15">
        <v>17488845</v>
      </c>
      <c r="T114" s="15"/>
      <c r="U114" s="15"/>
      <c r="V114" s="15"/>
      <c r="W114" s="15"/>
      <c r="X114" s="15"/>
      <c r="Y114" s="15"/>
      <c r="Z114" s="15"/>
      <c r="AA114" s="15"/>
      <c r="AB114" s="15"/>
      <c r="AC114" s="15"/>
      <c r="AD114" s="15"/>
      <c r="AE114" s="15"/>
      <c r="AF114" s="15"/>
      <c r="AG114" s="15"/>
      <c r="AH114" s="15"/>
      <c r="AI114" s="15"/>
      <c r="AJ114" s="15"/>
      <c r="AK114" s="15"/>
    </row>
    <row r="115" spans="1:37" s="14" customFormat="1" ht="17">
      <c r="A115" s="14" t="s">
        <v>2434</v>
      </c>
      <c r="B115" s="14" t="s">
        <v>2449</v>
      </c>
      <c r="C115" s="14" t="s">
        <v>1204</v>
      </c>
      <c r="D115" s="14" t="b">
        <v>0</v>
      </c>
      <c r="E115" s="14" t="b">
        <v>0</v>
      </c>
      <c r="F115" s="14" t="s">
        <v>581</v>
      </c>
      <c r="G115" s="14" t="s">
        <v>245</v>
      </c>
      <c r="H115" s="15"/>
      <c r="I115" s="15"/>
      <c r="J115" s="15" t="s">
        <v>3162</v>
      </c>
      <c r="K115" s="15" t="s">
        <v>3395</v>
      </c>
      <c r="L115" s="15" t="s">
        <v>2994</v>
      </c>
      <c r="M115" s="15">
        <v>18653528</v>
      </c>
      <c r="N115" s="15" t="s">
        <v>3395</v>
      </c>
      <c r="O115" s="15" t="s">
        <v>2994</v>
      </c>
      <c r="P115" s="15">
        <v>20071484</v>
      </c>
      <c r="Q115" s="15"/>
      <c r="R115" s="15"/>
      <c r="S115" s="15"/>
      <c r="T115" s="15"/>
      <c r="U115" s="15"/>
      <c r="V115" s="15"/>
      <c r="W115" s="15"/>
      <c r="X115" s="15"/>
      <c r="Y115" s="15"/>
      <c r="Z115" s="15"/>
      <c r="AA115" s="15"/>
      <c r="AB115" s="15"/>
      <c r="AC115" s="15"/>
      <c r="AD115" s="15"/>
      <c r="AE115" s="15"/>
      <c r="AF115" s="15"/>
      <c r="AG115" s="15"/>
      <c r="AH115" s="15"/>
      <c r="AI115" s="15"/>
      <c r="AJ115" s="15"/>
      <c r="AK115" s="15"/>
    </row>
    <row r="116" spans="1:37" s="14" customFormat="1" ht="17">
      <c r="A116" s="14" t="s">
        <v>2434</v>
      </c>
      <c r="B116" s="14" t="s">
        <v>2457</v>
      </c>
      <c r="C116" s="14" t="s">
        <v>1218</v>
      </c>
      <c r="D116" s="14" t="b">
        <v>0</v>
      </c>
      <c r="E116" s="14" t="b">
        <v>0</v>
      </c>
      <c r="F116" s="14" t="s">
        <v>581</v>
      </c>
      <c r="G116" s="14" t="s">
        <v>257</v>
      </c>
      <c r="H116" s="15"/>
      <c r="I116" s="15"/>
      <c r="J116" s="15" t="s">
        <v>3163</v>
      </c>
      <c r="K116" s="15" t="s">
        <v>3395</v>
      </c>
      <c r="L116" s="15" t="s">
        <v>2994</v>
      </c>
      <c r="M116" s="15">
        <v>18653528</v>
      </c>
      <c r="N116" s="15" t="s">
        <v>3395</v>
      </c>
      <c r="O116" s="15" t="s">
        <v>2994</v>
      </c>
      <c r="P116" s="15">
        <v>20071484</v>
      </c>
      <c r="Q116" s="15"/>
      <c r="R116" s="15"/>
      <c r="S116" s="15"/>
      <c r="T116" s="15"/>
      <c r="U116" s="15"/>
      <c r="V116" s="15"/>
      <c r="W116" s="15"/>
      <c r="X116" s="15"/>
      <c r="Y116" s="15"/>
      <c r="Z116" s="15"/>
      <c r="AA116" s="15"/>
      <c r="AB116" s="15"/>
      <c r="AC116" s="15"/>
      <c r="AD116" s="15"/>
      <c r="AE116" s="15"/>
      <c r="AF116" s="15"/>
      <c r="AG116" s="15"/>
      <c r="AH116" s="15"/>
      <c r="AI116" s="15"/>
      <c r="AJ116" s="15"/>
      <c r="AK116" s="15"/>
    </row>
    <row r="117" spans="1:37" s="14" customFormat="1" ht="17">
      <c r="A117" s="14" t="s">
        <v>2434</v>
      </c>
      <c r="B117" s="14" t="s">
        <v>2459</v>
      </c>
      <c r="C117" s="14" t="s">
        <v>1222</v>
      </c>
      <c r="D117" s="14" t="b">
        <v>0</v>
      </c>
      <c r="E117" s="14" t="b">
        <v>0</v>
      </c>
      <c r="F117" s="14" t="s">
        <v>581</v>
      </c>
      <c r="G117" s="14" t="s">
        <v>261</v>
      </c>
      <c r="H117" s="15"/>
      <c r="I117" s="15"/>
      <c r="J117" s="15" t="s">
        <v>3162</v>
      </c>
      <c r="K117" s="15" t="s">
        <v>3395</v>
      </c>
      <c r="L117" s="15" t="s">
        <v>2994</v>
      </c>
      <c r="M117" s="15">
        <v>18653528</v>
      </c>
      <c r="N117" s="15" t="s">
        <v>3395</v>
      </c>
      <c r="O117" s="15" t="s">
        <v>2994</v>
      </c>
      <c r="P117" s="15">
        <v>20071484</v>
      </c>
      <c r="Q117" s="15"/>
      <c r="R117" s="15"/>
      <c r="S117" s="15"/>
      <c r="T117" s="15"/>
      <c r="U117" s="15"/>
      <c r="V117" s="15"/>
      <c r="W117" s="15"/>
      <c r="X117" s="15"/>
      <c r="Y117" s="15"/>
      <c r="Z117" s="15"/>
      <c r="AA117" s="15"/>
      <c r="AB117" s="15"/>
      <c r="AC117" s="15"/>
      <c r="AD117" s="15"/>
      <c r="AE117" s="15"/>
      <c r="AF117" s="15"/>
      <c r="AG117" s="15"/>
      <c r="AH117" s="15"/>
      <c r="AI117" s="15"/>
      <c r="AJ117" s="15"/>
      <c r="AK117" s="15"/>
    </row>
    <row r="118" spans="1:37" s="14" customFormat="1" ht="17">
      <c r="A118" s="14" t="s">
        <v>2434</v>
      </c>
      <c r="B118" s="14" t="s">
        <v>2460</v>
      </c>
      <c r="C118" s="14" t="s">
        <v>1224</v>
      </c>
      <c r="D118" s="14" t="b">
        <v>0</v>
      </c>
      <c r="E118" s="14" t="b">
        <v>0</v>
      </c>
      <c r="F118" s="14" t="s">
        <v>581</v>
      </c>
      <c r="G118" s="14" t="s">
        <v>263</v>
      </c>
      <c r="H118" s="15"/>
      <c r="I118" s="15"/>
      <c r="J118" s="15" t="s">
        <v>3164</v>
      </c>
      <c r="K118" s="15" t="s">
        <v>3395</v>
      </c>
      <c r="L118" s="15" t="s">
        <v>2994</v>
      </c>
      <c r="M118" s="15">
        <v>18653528</v>
      </c>
      <c r="N118" s="15" t="s">
        <v>3395</v>
      </c>
      <c r="O118" s="15" t="s">
        <v>2994</v>
      </c>
      <c r="P118" s="15">
        <v>20071484</v>
      </c>
      <c r="Q118" s="15"/>
      <c r="R118" s="15"/>
      <c r="S118" s="15"/>
      <c r="T118" s="15"/>
      <c r="U118" s="15"/>
      <c r="V118" s="15"/>
      <c r="W118" s="15"/>
      <c r="X118" s="15"/>
      <c r="Y118" s="15"/>
      <c r="Z118" s="15"/>
      <c r="AA118" s="15"/>
      <c r="AB118" s="15"/>
      <c r="AC118" s="15"/>
      <c r="AD118" s="15"/>
      <c r="AE118" s="15"/>
      <c r="AF118" s="15"/>
      <c r="AG118" s="15"/>
      <c r="AH118" s="15"/>
      <c r="AI118" s="15"/>
      <c r="AJ118" s="15"/>
      <c r="AK118" s="15"/>
    </row>
    <row r="119" spans="1:37" s="14" customFormat="1" ht="17">
      <c r="A119" s="14" t="s">
        <v>2434</v>
      </c>
      <c r="B119" s="14" t="s">
        <v>2455</v>
      </c>
      <c r="C119" s="14" t="s">
        <v>1210</v>
      </c>
      <c r="D119" s="14" t="b">
        <v>0</v>
      </c>
      <c r="E119" s="14" t="b">
        <v>0</v>
      </c>
      <c r="F119" s="14" t="s">
        <v>581</v>
      </c>
      <c r="G119" s="14" t="s">
        <v>251</v>
      </c>
      <c r="H119" s="15"/>
      <c r="I119" s="15"/>
      <c r="J119" s="15" t="s">
        <v>3162</v>
      </c>
      <c r="K119" s="15" t="s">
        <v>3395</v>
      </c>
      <c r="L119" s="15" t="s">
        <v>2994</v>
      </c>
      <c r="M119" s="15">
        <v>18653528</v>
      </c>
      <c r="N119" s="15" t="s">
        <v>3395</v>
      </c>
      <c r="O119" s="15" t="s">
        <v>2994</v>
      </c>
      <c r="P119" s="15">
        <v>20071484</v>
      </c>
      <c r="Q119" s="15"/>
      <c r="R119" s="15"/>
      <c r="S119" s="15"/>
      <c r="T119" s="15"/>
      <c r="U119" s="15"/>
      <c r="V119" s="15"/>
      <c r="W119" s="15"/>
      <c r="X119" s="15"/>
      <c r="Y119" s="15"/>
      <c r="Z119" s="15"/>
      <c r="AA119" s="15"/>
      <c r="AB119" s="15"/>
      <c r="AC119" s="15"/>
      <c r="AD119" s="15"/>
      <c r="AE119" s="15"/>
      <c r="AF119" s="15"/>
      <c r="AG119" s="15"/>
      <c r="AH119" s="15"/>
      <c r="AI119" s="15"/>
      <c r="AJ119" s="15"/>
      <c r="AK119" s="15"/>
    </row>
    <row r="120" spans="1:37" s="14" customFormat="1" ht="17">
      <c r="A120" s="14" t="s">
        <v>2434</v>
      </c>
      <c r="B120" s="14" t="s">
        <v>2437</v>
      </c>
      <c r="C120" s="14" t="s">
        <v>1198</v>
      </c>
      <c r="D120" s="14" t="b">
        <v>0</v>
      </c>
      <c r="E120" s="14" t="b">
        <v>0</v>
      </c>
      <c r="F120" s="14" t="s">
        <v>581</v>
      </c>
      <c r="G120" s="14" t="s">
        <v>239</v>
      </c>
      <c r="H120" s="15"/>
      <c r="I120" s="15"/>
      <c r="J120" s="15" t="s">
        <v>3162</v>
      </c>
      <c r="K120" s="15" t="s">
        <v>3395</v>
      </c>
      <c r="L120" s="15" t="s">
        <v>2994</v>
      </c>
      <c r="M120" s="15">
        <v>18653528</v>
      </c>
      <c r="N120" s="15" t="s">
        <v>3395</v>
      </c>
      <c r="O120" s="15" t="s">
        <v>2994</v>
      </c>
      <c r="P120" s="15">
        <v>20071484</v>
      </c>
      <c r="Q120" s="15"/>
      <c r="R120" s="15"/>
      <c r="S120" s="15"/>
      <c r="T120" s="15"/>
      <c r="U120" s="15"/>
      <c r="V120" s="15"/>
      <c r="W120" s="15"/>
      <c r="X120" s="15"/>
      <c r="Y120" s="15"/>
      <c r="Z120" s="15"/>
      <c r="AA120" s="15"/>
      <c r="AB120" s="15"/>
      <c r="AC120" s="15"/>
      <c r="AD120" s="15"/>
      <c r="AE120" s="15"/>
      <c r="AF120" s="15"/>
      <c r="AG120" s="15"/>
      <c r="AH120" s="15"/>
      <c r="AI120" s="15"/>
      <c r="AJ120" s="15"/>
      <c r="AK120" s="15"/>
    </row>
    <row r="121" spans="1:37" s="14" customFormat="1" ht="17">
      <c r="A121" s="14" t="s">
        <v>2434</v>
      </c>
      <c r="B121" s="14" t="s">
        <v>2450</v>
      </c>
      <c r="C121" s="14" t="s">
        <v>1206</v>
      </c>
      <c r="D121" s="14" t="b">
        <v>0</v>
      </c>
      <c r="E121" s="14" t="b">
        <v>0</v>
      </c>
      <c r="F121" s="14" t="s">
        <v>581</v>
      </c>
      <c r="G121" s="14" t="s">
        <v>247</v>
      </c>
      <c r="H121" s="15"/>
      <c r="I121" s="15"/>
      <c r="J121" s="15" t="s">
        <v>3162</v>
      </c>
      <c r="K121" s="15" t="s">
        <v>3395</v>
      </c>
      <c r="L121" s="15" t="s">
        <v>2994</v>
      </c>
      <c r="M121" s="15">
        <v>18653528</v>
      </c>
      <c r="N121" s="15" t="s">
        <v>3395</v>
      </c>
      <c r="O121" s="15" t="s">
        <v>2994</v>
      </c>
      <c r="P121" s="15">
        <v>20071484</v>
      </c>
      <c r="Q121" s="15"/>
      <c r="R121" s="15"/>
      <c r="S121" s="15"/>
      <c r="T121" s="15"/>
      <c r="U121" s="15"/>
      <c r="V121" s="15"/>
      <c r="W121" s="15"/>
      <c r="X121" s="15"/>
      <c r="Y121" s="15"/>
      <c r="Z121" s="15"/>
      <c r="AA121" s="15"/>
      <c r="AB121" s="15"/>
      <c r="AC121" s="15"/>
      <c r="AD121" s="15"/>
      <c r="AE121" s="15"/>
      <c r="AF121" s="15"/>
      <c r="AG121" s="15"/>
      <c r="AH121" s="15"/>
      <c r="AI121" s="15"/>
      <c r="AJ121" s="15"/>
      <c r="AK121" s="15"/>
    </row>
    <row r="122" spans="1:37" s="14" customFormat="1" ht="17">
      <c r="A122" s="14" t="s">
        <v>1758</v>
      </c>
      <c r="B122" s="14" t="s">
        <v>1969</v>
      </c>
      <c r="C122" s="14" t="s">
        <v>1970</v>
      </c>
      <c r="D122" s="14" t="b">
        <v>0</v>
      </c>
      <c r="E122" s="14" t="b">
        <v>0</v>
      </c>
      <c r="F122" s="14" t="s">
        <v>1971</v>
      </c>
      <c r="G122" s="14" t="s">
        <v>226</v>
      </c>
      <c r="H122" s="15"/>
      <c r="I122" s="15"/>
      <c r="J122" s="15" t="s">
        <v>3165</v>
      </c>
      <c r="K122" s="15"/>
      <c r="L122" s="15"/>
      <c r="M122" s="15"/>
      <c r="N122" s="15"/>
      <c r="O122" s="15"/>
      <c r="P122" s="15"/>
      <c r="Q122" s="15"/>
      <c r="R122" s="15"/>
      <c r="S122" s="15"/>
      <c r="T122" s="15"/>
      <c r="U122" s="15"/>
      <c r="V122" s="15"/>
      <c r="W122" s="15"/>
      <c r="X122" s="15"/>
      <c r="Y122" s="15"/>
      <c r="Z122" s="15"/>
      <c r="AA122" s="15"/>
      <c r="AB122" s="15"/>
      <c r="AC122" s="15"/>
      <c r="AD122" s="15"/>
      <c r="AE122" s="15"/>
      <c r="AF122" s="15"/>
      <c r="AG122" s="15"/>
      <c r="AH122" s="15"/>
      <c r="AI122" s="15"/>
      <c r="AJ122" s="15"/>
      <c r="AK122" s="15"/>
    </row>
    <row r="123" spans="1:37" s="14" customFormat="1" ht="17">
      <c r="A123" s="14" t="s">
        <v>1758</v>
      </c>
      <c r="B123" s="14" t="s">
        <v>2002</v>
      </c>
      <c r="C123" s="14" t="s">
        <v>2003</v>
      </c>
      <c r="D123" s="14" t="b">
        <v>0</v>
      </c>
      <c r="E123" s="14" t="b">
        <v>0</v>
      </c>
      <c r="F123" s="14" t="s">
        <v>2004</v>
      </c>
      <c r="G123" s="14" t="s">
        <v>2005</v>
      </c>
      <c r="H123" s="15"/>
      <c r="I123" s="15"/>
      <c r="J123" s="15" t="s">
        <v>3166</v>
      </c>
      <c r="K123" s="15" t="s">
        <v>3395</v>
      </c>
      <c r="L123" s="15" t="s">
        <v>2994</v>
      </c>
      <c r="M123" s="15">
        <v>18653528</v>
      </c>
      <c r="N123" s="15" t="s">
        <v>3395</v>
      </c>
      <c r="O123" s="15" t="s">
        <v>2994</v>
      </c>
      <c r="P123" s="15">
        <v>19840666</v>
      </c>
      <c r="Q123" s="15"/>
      <c r="R123" s="15"/>
      <c r="S123" s="15"/>
      <c r="T123" s="15"/>
      <c r="U123" s="15"/>
      <c r="V123" s="15"/>
      <c r="W123" s="15"/>
      <c r="X123" s="15"/>
      <c r="Y123" s="15"/>
      <c r="Z123" s="15"/>
      <c r="AA123" s="15"/>
      <c r="AB123" s="15"/>
      <c r="AC123" s="15"/>
      <c r="AD123" s="15"/>
      <c r="AE123" s="15"/>
      <c r="AF123" s="15"/>
      <c r="AG123" s="15"/>
      <c r="AH123" s="15"/>
      <c r="AI123" s="15"/>
      <c r="AJ123" s="15"/>
      <c r="AK123" s="15"/>
    </row>
    <row r="124" spans="1:37" s="14" customFormat="1" ht="17">
      <c r="A124" s="14" t="s">
        <v>1710</v>
      </c>
      <c r="B124" s="14" t="s">
        <v>1747</v>
      </c>
      <c r="C124" s="14" t="s">
        <v>1748</v>
      </c>
      <c r="D124" s="14" t="b">
        <v>0</v>
      </c>
      <c r="E124" s="14" t="b">
        <v>0</v>
      </c>
      <c r="F124" s="14" t="s">
        <v>231</v>
      </c>
      <c r="G124" s="14" t="s">
        <v>1749</v>
      </c>
      <c r="H124" s="15"/>
      <c r="I124" s="15"/>
      <c r="J124" s="15" t="s">
        <v>3165</v>
      </c>
      <c r="K124" s="15"/>
      <c r="L124" s="15"/>
      <c r="M124" s="15"/>
      <c r="N124" s="15"/>
      <c r="O124" s="15"/>
      <c r="P124" s="15"/>
      <c r="Q124" s="15"/>
      <c r="R124" s="15"/>
      <c r="S124" s="15"/>
      <c r="T124" s="15"/>
      <c r="U124" s="15"/>
      <c r="V124" s="15"/>
      <c r="W124" s="15"/>
      <c r="X124" s="15"/>
      <c r="Y124" s="15"/>
      <c r="Z124" s="15"/>
      <c r="AA124" s="15"/>
      <c r="AB124" s="15"/>
      <c r="AC124" s="15"/>
      <c r="AD124" s="15"/>
      <c r="AE124" s="15"/>
      <c r="AF124" s="15"/>
      <c r="AG124" s="15"/>
      <c r="AH124" s="15"/>
      <c r="AI124" s="15"/>
      <c r="AJ124" s="15"/>
      <c r="AK124" s="15"/>
    </row>
    <row r="125" spans="1:37" s="14" customFormat="1" ht="17">
      <c r="A125" s="14" t="s">
        <v>1758</v>
      </c>
      <c r="B125" s="14" t="s">
        <v>1998</v>
      </c>
      <c r="C125" s="14" t="s">
        <v>1999</v>
      </c>
      <c r="D125" s="14" t="b">
        <v>0</v>
      </c>
      <c r="E125" s="14" t="b">
        <v>0</v>
      </c>
      <c r="F125" s="14" t="s">
        <v>2000</v>
      </c>
      <c r="G125" s="14" t="s">
        <v>2001</v>
      </c>
      <c r="H125" s="15"/>
      <c r="I125" s="15"/>
      <c r="J125" s="15" t="s">
        <v>3166</v>
      </c>
      <c r="K125" s="15" t="s">
        <v>3395</v>
      </c>
      <c r="L125" s="15" t="s">
        <v>2994</v>
      </c>
      <c r="M125" s="15">
        <v>18653528</v>
      </c>
      <c r="N125" s="15" t="s">
        <v>3395</v>
      </c>
      <c r="O125" s="15" t="s">
        <v>2994</v>
      </c>
      <c r="P125" s="15">
        <v>19840666</v>
      </c>
      <c r="Q125" s="15"/>
      <c r="R125" s="15"/>
      <c r="S125" s="15"/>
      <c r="T125" s="15"/>
      <c r="U125" s="15"/>
      <c r="V125" s="15"/>
      <c r="W125" s="15"/>
      <c r="X125" s="15"/>
      <c r="Y125" s="15"/>
      <c r="Z125" s="15"/>
      <c r="AA125" s="15"/>
      <c r="AB125" s="15"/>
      <c r="AC125" s="15"/>
      <c r="AD125" s="15"/>
      <c r="AE125" s="15"/>
      <c r="AF125" s="15"/>
      <c r="AG125" s="15"/>
      <c r="AH125" s="15"/>
      <c r="AI125" s="15"/>
      <c r="AJ125" s="15"/>
      <c r="AK125" s="15"/>
    </row>
    <row r="126" spans="1:37" s="14" customFormat="1" ht="17">
      <c r="A126" s="14" t="s">
        <v>2498</v>
      </c>
      <c r="B126" s="14" t="s">
        <v>2619</v>
      </c>
      <c r="C126" s="14" t="s">
        <v>2620</v>
      </c>
      <c r="D126" s="14" t="b">
        <v>0</v>
      </c>
      <c r="E126" s="14" t="b">
        <v>0</v>
      </c>
      <c r="F126" s="14" t="s">
        <v>296</v>
      </c>
      <c r="G126" s="14" t="s">
        <v>294</v>
      </c>
      <c r="H126" s="15" t="s">
        <v>857</v>
      </c>
      <c r="I126" s="15"/>
      <c r="J126" s="15" t="s">
        <v>3167</v>
      </c>
      <c r="K126" s="15" t="s">
        <v>3395</v>
      </c>
      <c r="L126" s="15" t="s">
        <v>2994</v>
      </c>
      <c r="M126" s="15">
        <v>19840666</v>
      </c>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row>
    <row r="127" spans="1:37" s="14" customFormat="1" ht="17">
      <c r="A127" s="14" t="s">
        <v>2133</v>
      </c>
      <c r="B127" s="14" t="s">
        <v>2361</v>
      </c>
      <c r="C127" s="14" t="s">
        <v>2362</v>
      </c>
      <c r="D127" s="14" t="b">
        <v>0</v>
      </c>
      <c r="E127" s="14" t="b">
        <v>0</v>
      </c>
      <c r="F127" s="14" t="s">
        <v>245</v>
      </c>
      <c r="G127" s="14" t="s">
        <v>243</v>
      </c>
      <c r="H127" s="15" t="s">
        <v>328</v>
      </c>
      <c r="I127" s="15"/>
      <c r="J127" s="15" t="s">
        <v>3161</v>
      </c>
      <c r="K127" s="15" t="s">
        <v>3395</v>
      </c>
      <c r="L127" s="15" t="s">
        <v>2994</v>
      </c>
      <c r="M127" s="15">
        <v>18653528</v>
      </c>
      <c r="N127" s="15"/>
      <c r="O127" s="15"/>
      <c r="P127" s="15"/>
      <c r="Q127" s="15"/>
      <c r="R127" s="15"/>
      <c r="S127" s="15"/>
      <c r="T127" s="15"/>
      <c r="U127" s="15"/>
      <c r="V127" s="15"/>
      <c r="W127" s="15"/>
      <c r="X127" s="15"/>
      <c r="Y127" s="15"/>
      <c r="Z127" s="15"/>
      <c r="AA127" s="15"/>
      <c r="AB127" s="15"/>
      <c r="AC127" s="15"/>
      <c r="AD127" s="15"/>
      <c r="AE127" s="15"/>
      <c r="AF127" s="15"/>
      <c r="AG127" s="15"/>
      <c r="AH127" s="15"/>
      <c r="AI127" s="15"/>
      <c r="AJ127" s="15"/>
      <c r="AK127" s="15"/>
    </row>
    <row r="128" spans="1:37" s="14" customFormat="1" ht="17">
      <c r="A128" s="14" t="s">
        <v>2133</v>
      </c>
      <c r="B128" s="14" t="s">
        <v>2363</v>
      </c>
      <c r="C128" s="14" t="s">
        <v>2364</v>
      </c>
      <c r="D128" s="14" t="b">
        <v>0</v>
      </c>
      <c r="E128" s="14" t="b">
        <v>0</v>
      </c>
      <c r="F128" s="14" t="s">
        <v>243</v>
      </c>
      <c r="G128" s="14" t="s">
        <v>1126</v>
      </c>
      <c r="H128" s="15"/>
      <c r="I128" s="15"/>
      <c r="J128" s="15" t="s">
        <v>3168</v>
      </c>
      <c r="K128" s="15" t="s">
        <v>3395</v>
      </c>
      <c r="L128" s="15" t="s">
        <v>2994</v>
      </c>
      <c r="M128" s="15">
        <v>20071484</v>
      </c>
      <c r="N128" s="15"/>
      <c r="O128" s="15"/>
      <c r="P128" s="15"/>
      <c r="Q128" s="15"/>
      <c r="R128" s="15"/>
      <c r="S128" s="15"/>
      <c r="T128" s="15"/>
      <c r="U128" s="15"/>
      <c r="V128" s="15"/>
      <c r="W128" s="15"/>
      <c r="X128" s="15"/>
      <c r="Y128" s="15"/>
      <c r="Z128" s="15"/>
      <c r="AA128" s="15"/>
      <c r="AB128" s="15"/>
      <c r="AC128" s="15"/>
      <c r="AD128" s="15"/>
      <c r="AE128" s="15"/>
      <c r="AF128" s="15"/>
      <c r="AG128" s="15"/>
      <c r="AH128" s="15"/>
      <c r="AI128" s="15"/>
      <c r="AJ128" s="15"/>
      <c r="AK128" s="15"/>
    </row>
    <row r="129" spans="1:37" s="14" customFormat="1" ht="17">
      <c r="A129" s="14" t="s">
        <v>2133</v>
      </c>
      <c r="B129" s="14" t="s">
        <v>2357</v>
      </c>
      <c r="C129" s="14" t="s">
        <v>2358</v>
      </c>
      <c r="D129" s="14" t="b">
        <v>0</v>
      </c>
      <c r="E129" s="14" t="b">
        <v>0</v>
      </c>
      <c r="F129" s="14" t="s">
        <v>245</v>
      </c>
      <c r="G129" s="14" t="s">
        <v>241</v>
      </c>
      <c r="H129" s="15"/>
      <c r="I129" s="15"/>
      <c r="J129" s="15" t="s">
        <v>3168</v>
      </c>
      <c r="K129" s="15" t="s">
        <v>3395</v>
      </c>
      <c r="L129" s="15" t="s">
        <v>2994</v>
      </c>
      <c r="M129" s="15">
        <v>20071484</v>
      </c>
      <c r="N129" s="15"/>
      <c r="O129" s="15"/>
      <c r="P129" s="15"/>
      <c r="Q129" s="15"/>
      <c r="R129" s="15"/>
      <c r="S129" s="15"/>
      <c r="T129" s="15"/>
      <c r="U129" s="15"/>
      <c r="V129" s="15"/>
      <c r="W129" s="15"/>
      <c r="X129" s="15"/>
      <c r="Y129" s="15"/>
      <c r="Z129" s="15"/>
      <c r="AA129" s="15"/>
      <c r="AB129" s="15"/>
      <c r="AC129" s="15"/>
      <c r="AD129" s="15"/>
      <c r="AE129" s="15"/>
      <c r="AF129" s="15"/>
      <c r="AG129" s="15"/>
      <c r="AH129" s="15"/>
      <c r="AI129" s="15"/>
      <c r="AJ129" s="15"/>
      <c r="AK129" s="15"/>
    </row>
    <row r="130" spans="1:37" s="14" customFormat="1" ht="17">
      <c r="A130" s="14" t="s">
        <v>2133</v>
      </c>
      <c r="B130" s="14" t="s">
        <v>2359</v>
      </c>
      <c r="C130" s="14" t="s">
        <v>2360</v>
      </c>
      <c r="D130" s="14" t="b">
        <v>0</v>
      </c>
      <c r="E130" s="14" t="b">
        <v>0</v>
      </c>
      <c r="F130" s="14" t="s">
        <v>241</v>
      </c>
      <c r="G130" s="14" t="s">
        <v>1122</v>
      </c>
      <c r="H130" s="15"/>
      <c r="I130" s="15"/>
      <c r="J130" s="15" t="s">
        <v>3168</v>
      </c>
      <c r="K130" s="15" t="s">
        <v>3395</v>
      </c>
      <c r="L130" s="15" t="s">
        <v>2994</v>
      </c>
      <c r="M130" s="15">
        <v>20071484</v>
      </c>
      <c r="N130" s="15"/>
      <c r="O130" s="15"/>
      <c r="P130" s="15"/>
      <c r="Q130" s="15"/>
      <c r="R130" s="15"/>
      <c r="S130" s="15"/>
      <c r="T130" s="15"/>
      <c r="U130" s="15"/>
      <c r="V130" s="15"/>
      <c r="W130" s="15"/>
      <c r="X130" s="15"/>
      <c r="Y130" s="15"/>
      <c r="Z130" s="15"/>
      <c r="AA130" s="15"/>
      <c r="AB130" s="15"/>
      <c r="AC130" s="15"/>
      <c r="AD130" s="15"/>
      <c r="AE130" s="15"/>
      <c r="AF130" s="15"/>
      <c r="AG130" s="15"/>
      <c r="AH130" s="15"/>
      <c r="AI130" s="15"/>
      <c r="AJ130" s="15"/>
      <c r="AK130" s="15"/>
    </row>
    <row r="131" spans="1:37" s="14" customFormat="1" ht="17">
      <c r="A131" s="14" t="s">
        <v>2673</v>
      </c>
      <c r="B131" s="14" t="s">
        <v>2674</v>
      </c>
      <c r="C131" s="14" t="s">
        <v>2675</v>
      </c>
      <c r="D131" s="14" t="b">
        <v>0</v>
      </c>
      <c r="E131" s="14" t="b">
        <v>0</v>
      </c>
      <c r="F131" s="14" t="s">
        <v>249</v>
      </c>
      <c r="G131" s="14" t="s">
        <v>577</v>
      </c>
      <c r="H131" s="15"/>
      <c r="I131" s="15"/>
      <c r="J131" s="15" t="s">
        <v>3169</v>
      </c>
      <c r="K131" s="15" t="s">
        <v>3395</v>
      </c>
      <c r="L131" s="15" t="s">
        <v>2994</v>
      </c>
      <c r="M131" s="15">
        <v>20071484</v>
      </c>
      <c r="N131" s="15"/>
      <c r="O131" s="15"/>
      <c r="P131" s="15"/>
      <c r="Q131" s="15"/>
      <c r="R131" s="15"/>
      <c r="S131" s="15"/>
      <c r="T131" s="15"/>
      <c r="U131" s="15"/>
      <c r="V131" s="15"/>
      <c r="W131" s="15"/>
      <c r="X131" s="15"/>
      <c r="Y131" s="15"/>
      <c r="Z131" s="15"/>
      <c r="AA131" s="15"/>
      <c r="AB131" s="15"/>
      <c r="AC131" s="15"/>
      <c r="AD131" s="15"/>
      <c r="AE131" s="15"/>
      <c r="AF131" s="15"/>
      <c r="AG131" s="15"/>
      <c r="AH131" s="15"/>
      <c r="AI131" s="15"/>
      <c r="AJ131" s="15"/>
      <c r="AK131" s="15"/>
    </row>
    <row r="132" spans="1:37" s="14" customFormat="1" ht="17">
      <c r="A132" s="14" t="s">
        <v>2133</v>
      </c>
      <c r="B132" s="14" t="s">
        <v>2375</v>
      </c>
      <c r="C132" s="14" t="s">
        <v>2376</v>
      </c>
      <c r="D132" s="14" t="b">
        <v>0</v>
      </c>
      <c r="E132" s="14" t="b">
        <v>0</v>
      </c>
      <c r="F132" s="14" t="s">
        <v>577</v>
      </c>
      <c r="G132" s="14" t="s">
        <v>267</v>
      </c>
      <c r="H132" s="15"/>
      <c r="I132" s="15"/>
      <c r="J132" s="15" t="s">
        <v>3169</v>
      </c>
      <c r="K132" s="15" t="s">
        <v>3395</v>
      </c>
      <c r="L132" s="15" t="s">
        <v>2994</v>
      </c>
      <c r="M132" s="15">
        <v>20071484</v>
      </c>
      <c r="N132" s="15"/>
      <c r="O132" s="15"/>
      <c r="P132" s="15"/>
      <c r="Q132" s="15"/>
      <c r="R132" s="15"/>
      <c r="S132" s="15"/>
      <c r="T132" s="15"/>
      <c r="U132" s="15"/>
      <c r="V132" s="15"/>
      <c r="W132" s="15"/>
      <c r="X132" s="15"/>
      <c r="Y132" s="15"/>
      <c r="Z132" s="15"/>
      <c r="AA132" s="15"/>
      <c r="AB132" s="15"/>
      <c r="AC132" s="15"/>
      <c r="AD132" s="15"/>
      <c r="AE132" s="15"/>
      <c r="AF132" s="15"/>
      <c r="AG132" s="15"/>
      <c r="AH132" s="15"/>
      <c r="AI132" s="15"/>
      <c r="AJ132" s="15"/>
      <c r="AK132" s="15"/>
    </row>
    <row r="133" spans="1:37" s="14" customFormat="1" ht="17">
      <c r="A133" s="14" t="s">
        <v>1758</v>
      </c>
      <c r="B133" s="14" t="s">
        <v>2012</v>
      </c>
      <c r="C133" s="14" t="s">
        <v>2013</v>
      </c>
      <c r="D133" s="14" t="b">
        <v>0</v>
      </c>
      <c r="E133" s="14" t="b">
        <v>0</v>
      </c>
      <c r="F133" s="14" t="s">
        <v>2014</v>
      </c>
      <c r="G133" s="14" t="s">
        <v>302</v>
      </c>
      <c r="H133" s="15" t="s">
        <v>967</v>
      </c>
      <c r="I133" s="15"/>
      <c r="J133" s="15" t="s">
        <v>3170</v>
      </c>
      <c r="K133" s="15" t="s">
        <v>3395</v>
      </c>
      <c r="L133" s="15" t="s">
        <v>2994</v>
      </c>
      <c r="M133" s="15">
        <v>20071484</v>
      </c>
      <c r="N133" s="15" t="s">
        <v>3395</v>
      </c>
      <c r="O133" s="15" t="s">
        <v>2994</v>
      </c>
      <c r="P133" s="15">
        <v>19840666</v>
      </c>
      <c r="Q133" s="15" t="s">
        <v>3395</v>
      </c>
      <c r="R133" s="15" t="s">
        <v>2994</v>
      </c>
      <c r="S133" s="15">
        <v>18653528</v>
      </c>
      <c r="T133" s="15"/>
      <c r="U133" s="15"/>
      <c r="V133" s="15"/>
      <c r="W133" s="15"/>
      <c r="X133" s="15"/>
      <c r="Y133" s="15"/>
      <c r="Z133" s="15"/>
      <c r="AA133" s="15"/>
      <c r="AB133" s="15"/>
      <c r="AC133" s="15"/>
      <c r="AD133" s="15"/>
      <c r="AE133" s="15"/>
      <c r="AF133" s="15"/>
      <c r="AG133" s="15"/>
      <c r="AH133" s="15"/>
      <c r="AI133" s="15"/>
      <c r="AJ133" s="15"/>
      <c r="AK133" s="15"/>
    </row>
    <row r="134" spans="1:37" s="14" customFormat="1" ht="17">
      <c r="A134" s="14" t="s">
        <v>2133</v>
      </c>
      <c r="B134" s="14" t="s">
        <v>2369</v>
      </c>
      <c r="C134" s="14" t="s">
        <v>2370</v>
      </c>
      <c r="D134" s="14" t="b">
        <v>0</v>
      </c>
      <c r="E134" s="14" t="b">
        <v>0</v>
      </c>
      <c r="F134" s="14" t="s">
        <v>255</v>
      </c>
      <c r="G134" s="14" t="s">
        <v>253</v>
      </c>
      <c r="H134" s="15" t="s">
        <v>864</v>
      </c>
      <c r="I134" s="15"/>
      <c r="J134" s="15" t="s">
        <v>3171</v>
      </c>
      <c r="K134" s="15" t="s">
        <v>3395</v>
      </c>
      <c r="L134" s="15" t="s">
        <v>2994</v>
      </c>
      <c r="M134" s="15">
        <v>20071484</v>
      </c>
      <c r="N134" s="15" t="s">
        <v>3395</v>
      </c>
      <c r="O134" s="15" t="s">
        <v>2994</v>
      </c>
      <c r="P134" s="15">
        <v>18796704</v>
      </c>
      <c r="Q134" s="15"/>
      <c r="R134" s="15"/>
      <c r="S134" s="15"/>
      <c r="T134" s="15"/>
      <c r="U134" s="15"/>
      <c r="V134" s="15"/>
      <c r="W134" s="15"/>
      <c r="X134" s="15"/>
      <c r="Y134" s="15"/>
      <c r="Z134" s="15"/>
      <c r="AA134" s="15"/>
      <c r="AB134" s="15"/>
      <c r="AC134" s="15"/>
      <c r="AD134" s="15"/>
      <c r="AE134" s="15"/>
      <c r="AF134" s="15"/>
      <c r="AG134" s="15"/>
      <c r="AH134" s="15"/>
      <c r="AI134" s="15"/>
      <c r="AJ134" s="15"/>
      <c r="AK134" s="15"/>
    </row>
    <row r="135" spans="1:37" s="14" customFormat="1" ht="17">
      <c r="A135" s="14" t="s">
        <v>2133</v>
      </c>
      <c r="B135" s="14" t="s">
        <v>2373</v>
      </c>
      <c r="C135" s="14" t="s">
        <v>2374</v>
      </c>
      <c r="D135" s="14" t="b">
        <v>0</v>
      </c>
      <c r="E135" s="14" t="b">
        <v>0</v>
      </c>
      <c r="F135" s="14" t="s">
        <v>255</v>
      </c>
      <c r="G135" s="14" t="s">
        <v>249</v>
      </c>
      <c r="H135" s="15" t="s">
        <v>328</v>
      </c>
      <c r="I135" s="15"/>
      <c r="J135" s="15" t="s">
        <v>3172</v>
      </c>
      <c r="K135" s="15" t="s">
        <v>3395</v>
      </c>
      <c r="L135" s="15" t="s">
        <v>2994</v>
      </c>
      <c r="M135" s="15">
        <v>18653528</v>
      </c>
      <c r="N135" s="15"/>
      <c r="O135" s="15"/>
      <c r="P135" s="15"/>
      <c r="Q135" s="15"/>
      <c r="R135" s="15"/>
      <c r="S135" s="15"/>
      <c r="T135" s="15"/>
      <c r="U135" s="15"/>
      <c r="V135" s="15"/>
      <c r="W135" s="15"/>
      <c r="X135" s="15"/>
      <c r="Y135" s="15"/>
      <c r="Z135" s="15"/>
      <c r="AA135" s="15"/>
      <c r="AB135" s="15"/>
      <c r="AC135" s="15"/>
      <c r="AD135" s="15"/>
      <c r="AE135" s="15"/>
      <c r="AF135" s="15"/>
      <c r="AG135" s="15"/>
      <c r="AH135" s="15"/>
      <c r="AI135" s="15"/>
      <c r="AJ135" s="15"/>
      <c r="AK135" s="15"/>
    </row>
    <row r="136" spans="1:37" s="14" customFormat="1" ht="17">
      <c r="A136" s="14" t="s">
        <v>1758</v>
      </c>
      <c r="B136" s="14" t="s">
        <v>2021</v>
      </c>
      <c r="C136" s="14" t="s">
        <v>2022</v>
      </c>
      <c r="D136" s="14" t="b">
        <v>0</v>
      </c>
      <c r="E136" s="14" t="b">
        <v>0</v>
      </c>
      <c r="F136" s="14" t="s">
        <v>2023</v>
      </c>
      <c r="G136" s="14" t="s">
        <v>324</v>
      </c>
      <c r="H136" s="15"/>
      <c r="I136" s="15"/>
      <c r="J136" s="15" t="s">
        <v>3170</v>
      </c>
      <c r="K136" s="15" t="s">
        <v>3395</v>
      </c>
      <c r="L136" s="15" t="s">
        <v>2994</v>
      </c>
      <c r="M136" s="15">
        <v>20071484</v>
      </c>
      <c r="N136" s="15" t="s">
        <v>3395</v>
      </c>
      <c r="O136" s="15" t="s">
        <v>2994</v>
      </c>
      <c r="P136" s="15">
        <v>19840666</v>
      </c>
      <c r="Q136" s="15" t="s">
        <v>3395</v>
      </c>
      <c r="R136" s="15" t="s">
        <v>2994</v>
      </c>
      <c r="S136" s="15">
        <v>18653528</v>
      </c>
      <c r="T136" s="15"/>
      <c r="U136" s="15"/>
      <c r="V136" s="15"/>
      <c r="W136" s="15"/>
      <c r="X136" s="15"/>
      <c r="Y136" s="15"/>
      <c r="Z136" s="15"/>
      <c r="AA136" s="15"/>
      <c r="AB136" s="15"/>
      <c r="AC136" s="15"/>
      <c r="AD136" s="15"/>
      <c r="AE136" s="15"/>
      <c r="AF136" s="15"/>
      <c r="AG136" s="15"/>
      <c r="AH136" s="15"/>
      <c r="AI136" s="15"/>
      <c r="AJ136" s="15"/>
      <c r="AK136" s="15"/>
    </row>
    <row r="137" spans="1:37" s="14" customFormat="1" ht="17">
      <c r="A137" s="14" t="s">
        <v>1758</v>
      </c>
      <c r="B137" s="14" t="s">
        <v>2024</v>
      </c>
      <c r="C137" s="14" t="s">
        <v>2025</v>
      </c>
      <c r="D137" s="14" t="b">
        <v>0</v>
      </c>
      <c r="E137" s="14" t="b">
        <v>0</v>
      </c>
      <c r="F137" s="14" t="s">
        <v>2026</v>
      </c>
      <c r="G137" s="14" t="s">
        <v>2027</v>
      </c>
      <c r="H137" s="15"/>
      <c r="I137" s="15"/>
      <c r="J137" s="15" t="s">
        <v>3173</v>
      </c>
      <c r="K137" s="15" t="s">
        <v>3395</v>
      </c>
      <c r="L137" s="15" t="s">
        <v>2994</v>
      </c>
      <c r="M137" s="15">
        <v>20071484</v>
      </c>
      <c r="N137" s="15" t="s">
        <v>3395</v>
      </c>
      <c r="O137" s="15" t="s">
        <v>2994</v>
      </c>
      <c r="P137" s="15">
        <v>19840666</v>
      </c>
      <c r="Q137" s="15" t="s">
        <v>3395</v>
      </c>
      <c r="R137" s="15" t="s">
        <v>2994</v>
      </c>
      <c r="S137" s="15">
        <v>18653528</v>
      </c>
      <c r="T137" s="15"/>
      <c r="U137" s="15"/>
      <c r="V137" s="15"/>
      <c r="W137" s="15"/>
      <c r="X137" s="15"/>
      <c r="Y137" s="15"/>
      <c r="Z137" s="15"/>
      <c r="AA137" s="15"/>
      <c r="AB137" s="15"/>
      <c r="AC137" s="15"/>
      <c r="AD137" s="15"/>
      <c r="AE137" s="15"/>
      <c r="AF137" s="15"/>
      <c r="AG137" s="15"/>
      <c r="AH137" s="15"/>
      <c r="AI137" s="15"/>
      <c r="AJ137" s="15"/>
      <c r="AK137" s="15"/>
    </row>
    <row r="138" spans="1:37" s="14" customFormat="1" ht="17">
      <c r="A138" s="14" t="s">
        <v>2498</v>
      </c>
      <c r="B138" s="14" t="s">
        <v>2637</v>
      </c>
      <c r="C138" s="14" t="s">
        <v>2638</v>
      </c>
      <c r="D138" s="14" t="b">
        <v>0</v>
      </c>
      <c r="E138" s="14" t="b">
        <v>0</v>
      </c>
      <c r="F138" s="14" t="s">
        <v>302</v>
      </c>
      <c r="G138" s="14" t="s">
        <v>267</v>
      </c>
      <c r="H138" s="15" t="s">
        <v>858</v>
      </c>
      <c r="I138" s="15"/>
      <c r="J138" s="15" t="s">
        <v>3174</v>
      </c>
      <c r="K138" s="15" t="s">
        <v>3395</v>
      </c>
      <c r="L138" s="15" t="s">
        <v>2994</v>
      </c>
      <c r="M138" s="15">
        <v>20071484</v>
      </c>
      <c r="N138" s="15" t="s">
        <v>3395</v>
      </c>
      <c r="O138" s="15" t="s">
        <v>2994</v>
      </c>
      <c r="P138" s="15">
        <v>18653528</v>
      </c>
      <c r="Q138" s="15"/>
      <c r="R138" s="15"/>
      <c r="S138" s="15"/>
      <c r="T138" s="15"/>
      <c r="U138" s="15"/>
      <c r="V138" s="15"/>
      <c r="W138" s="15"/>
      <c r="X138" s="15"/>
      <c r="Y138" s="15"/>
      <c r="Z138" s="15"/>
      <c r="AA138" s="15"/>
      <c r="AB138" s="15"/>
      <c r="AC138" s="15"/>
      <c r="AD138" s="15"/>
      <c r="AE138" s="15"/>
      <c r="AF138" s="15"/>
      <c r="AG138" s="15"/>
      <c r="AH138" s="15"/>
      <c r="AI138" s="15"/>
      <c r="AJ138" s="15"/>
      <c r="AK138" s="15"/>
    </row>
    <row r="139" spans="1:37" s="14" customFormat="1" ht="17">
      <c r="A139" s="14" t="s">
        <v>2498</v>
      </c>
      <c r="B139" s="14" t="s">
        <v>2639</v>
      </c>
      <c r="C139" s="14" t="s">
        <v>2640</v>
      </c>
      <c r="D139" s="14" t="b">
        <v>0</v>
      </c>
      <c r="E139" s="14" t="b">
        <v>0</v>
      </c>
      <c r="F139" s="14" t="s">
        <v>326</v>
      </c>
      <c r="G139" s="14" t="s">
        <v>267</v>
      </c>
      <c r="H139" s="15" t="s">
        <v>858</v>
      </c>
      <c r="I139" s="15"/>
      <c r="J139" s="15" t="s">
        <v>3175</v>
      </c>
      <c r="K139" s="15" t="s">
        <v>3395</v>
      </c>
      <c r="L139" s="15" t="s">
        <v>2994</v>
      </c>
      <c r="M139" s="15">
        <v>20071484</v>
      </c>
      <c r="N139" s="15"/>
      <c r="O139" s="15"/>
      <c r="P139" s="15"/>
      <c r="Q139" s="15"/>
      <c r="R139" s="15"/>
      <c r="S139" s="15"/>
      <c r="T139" s="15"/>
      <c r="U139" s="15"/>
      <c r="V139" s="15"/>
      <c r="W139" s="15"/>
      <c r="X139" s="15"/>
      <c r="Y139" s="15"/>
      <c r="Z139" s="15"/>
      <c r="AA139" s="15"/>
      <c r="AB139" s="15"/>
      <c r="AC139" s="15"/>
      <c r="AD139" s="15"/>
      <c r="AE139" s="15"/>
      <c r="AF139" s="15"/>
      <c r="AG139" s="15"/>
      <c r="AH139" s="15"/>
      <c r="AI139" s="15"/>
      <c r="AJ139" s="15"/>
      <c r="AK139" s="15"/>
    </row>
    <row r="140" spans="1:37" s="14" customFormat="1" ht="17">
      <c r="A140" s="14" t="s">
        <v>2133</v>
      </c>
      <c r="B140" s="14" t="s">
        <v>2371</v>
      </c>
      <c r="C140" s="14" t="s">
        <v>2372</v>
      </c>
      <c r="D140" s="14" t="b">
        <v>0</v>
      </c>
      <c r="E140" s="14" t="b">
        <v>0</v>
      </c>
      <c r="F140" s="14" t="s">
        <v>253</v>
      </c>
      <c r="G140" s="14" t="s">
        <v>1122</v>
      </c>
      <c r="H140" s="15" t="s">
        <v>154</v>
      </c>
      <c r="I140" s="15"/>
      <c r="J140" s="15" t="s">
        <v>3176</v>
      </c>
      <c r="K140" s="15" t="s">
        <v>3395</v>
      </c>
      <c r="L140" s="15" t="s">
        <v>2994</v>
      </c>
      <c r="M140" s="15">
        <v>20071484</v>
      </c>
      <c r="N140" s="15"/>
      <c r="O140" s="15"/>
      <c r="P140" s="15"/>
      <c r="Q140" s="15"/>
      <c r="R140" s="15"/>
      <c r="S140" s="15"/>
      <c r="T140" s="15"/>
      <c r="U140" s="15"/>
      <c r="V140" s="15"/>
      <c r="W140" s="15"/>
      <c r="X140" s="15"/>
      <c r="Y140" s="15"/>
      <c r="Z140" s="15"/>
      <c r="AA140" s="15"/>
      <c r="AB140" s="15"/>
      <c r="AC140" s="15"/>
      <c r="AD140" s="15"/>
      <c r="AE140" s="15"/>
      <c r="AF140" s="15"/>
      <c r="AG140" s="15"/>
      <c r="AH140" s="15"/>
      <c r="AI140" s="15"/>
      <c r="AJ140" s="15"/>
      <c r="AK140" s="15"/>
    </row>
    <row r="141" spans="1:37" s="14" customFormat="1" ht="17">
      <c r="A141" s="14" t="s">
        <v>1758</v>
      </c>
      <c r="B141" s="14" t="s">
        <v>1851</v>
      </c>
      <c r="C141" s="14" t="s">
        <v>1852</v>
      </c>
      <c r="D141" s="14" t="b">
        <v>0</v>
      </c>
      <c r="E141" s="14" t="b">
        <v>0</v>
      </c>
      <c r="F141" s="14" t="s">
        <v>1853</v>
      </c>
      <c r="G141" s="14" t="s">
        <v>165</v>
      </c>
      <c r="H141" s="15" t="s">
        <v>1099</v>
      </c>
      <c r="I141" s="15"/>
      <c r="J141" s="15" t="s">
        <v>3177</v>
      </c>
      <c r="K141" s="15" t="s">
        <v>3394</v>
      </c>
      <c r="L141" s="15" t="s">
        <v>2992</v>
      </c>
      <c r="M141" s="15" t="s">
        <v>3025</v>
      </c>
      <c r="N141" s="15" t="s">
        <v>3395</v>
      </c>
      <c r="O141" s="15" t="s">
        <v>2994</v>
      </c>
      <c r="P141" s="15">
        <v>16201016</v>
      </c>
      <c r="Q141" s="15" t="s">
        <v>3395</v>
      </c>
      <c r="R141" s="15" t="s">
        <v>2994</v>
      </c>
      <c r="S141" s="15">
        <v>15163724</v>
      </c>
      <c r="T141" s="15"/>
      <c r="U141" s="15"/>
      <c r="V141" s="15"/>
      <c r="W141" s="15"/>
      <c r="X141" s="15"/>
      <c r="Y141" s="15"/>
      <c r="Z141" s="15"/>
      <c r="AA141" s="15"/>
      <c r="AB141" s="15"/>
      <c r="AC141" s="15"/>
      <c r="AD141" s="15"/>
      <c r="AE141" s="15"/>
      <c r="AF141" s="15"/>
      <c r="AG141" s="15"/>
      <c r="AH141" s="15"/>
      <c r="AI141" s="15"/>
      <c r="AJ141" s="15"/>
      <c r="AK141" s="15"/>
    </row>
    <row r="142" spans="1:37" s="14" customFormat="1" ht="17">
      <c r="A142" s="14" t="s">
        <v>2498</v>
      </c>
      <c r="B142" s="14" t="s">
        <v>2596</v>
      </c>
      <c r="C142" s="14" t="s">
        <v>2597</v>
      </c>
      <c r="D142" s="14" t="b">
        <v>0</v>
      </c>
      <c r="E142" s="14" t="b">
        <v>0</v>
      </c>
      <c r="F142" s="14" t="s">
        <v>984</v>
      </c>
      <c r="G142" s="14" t="s">
        <v>986</v>
      </c>
      <c r="H142" s="15" t="s">
        <v>283</v>
      </c>
      <c r="I142" s="15"/>
      <c r="J142" s="15" t="s">
        <v>3178</v>
      </c>
      <c r="K142" s="15" t="s">
        <v>3394</v>
      </c>
      <c r="L142" s="15" t="s">
        <v>2992</v>
      </c>
      <c r="M142" s="15" t="s">
        <v>3026</v>
      </c>
      <c r="N142" s="15" t="s">
        <v>3395</v>
      </c>
      <c r="O142" s="15" t="s">
        <v>2994</v>
      </c>
      <c r="P142" s="15">
        <v>9934696</v>
      </c>
      <c r="Q142" s="15"/>
      <c r="R142" s="15"/>
      <c r="S142" s="15"/>
      <c r="T142" s="15"/>
      <c r="U142" s="15"/>
      <c r="V142" s="15"/>
      <c r="W142" s="15"/>
      <c r="X142" s="15"/>
      <c r="Y142" s="15"/>
      <c r="Z142" s="15"/>
      <c r="AA142" s="15"/>
      <c r="AB142" s="15"/>
      <c r="AC142" s="15"/>
      <c r="AD142" s="15"/>
      <c r="AE142" s="15"/>
      <c r="AF142" s="15"/>
      <c r="AG142" s="15"/>
      <c r="AH142" s="15"/>
      <c r="AI142" s="15"/>
      <c r="AJ142" s="15"/>
      <c r="AK142" s="15"/>
    </row>
    <row r="143" spans="1:37" s="14" customFormat="1" ht="17">
      <c r="A143" s="14" t="s">
        <v>2641</v>
      </c>
      <c r="B143" s="14" t="s">
        <v>2644</v>
      </c>
      <c r="D143" s="14" t="b">
        <v>0</v>
      </c>
      <c r="E143" s="14" t="b">
        <v>0</v>
      </c>
      <c r="F143" s="14" t="s">
        <v>986</v>
      </c>
      <c r="G143" s="14" t="s">
        <v>558</v>
      </c>
      <c r="H143" s="15"/>
      <c r="I143" s="15"/>
      <c r="J143" s="15" t="s">
        <v>3179</v>
      </c>
      <c r="K143" s="15"/>
      <c r="L143" s="15"/>
      <c r="M143" s="15"/>
      <c r="N143" s="15"/>
      <c r="O143" s="15"/>
      <c r="P143" s="15"/>
      <c r="Q143" s="15"/>
      <c r="R143" s="15"/>
      <c r="S143" s="15"/>
      <c r="T143" s="15"/>
      <c r="U143" s="15"/>
      <c r="V143" s="15"/>
      <c r="W143" s="15"/>
      <c r="X143" s="15"/>
      <c r="Y143" s="15"/>
      <c r="Z143" s="15"/>
      <c r="AA143" s="15"/>
      <c r="AB143" s="15"/>
      <c r="AC143" s="15"/>
      <c r="AD143" s="15"/>
      <c r="AE143" s="15"/>
      <c r="AF143" s="15"/>
      <c r="AG143" s="15"/>
      <c r="AH143" s="15"/>
      <c r="AI143" s="15"/>
      <c r="AJ143" s="15"/>
      <c r="AK143" s="15"/>
    </row>
    <row r="144" spans="1:37" s="14" customFormat="1" ht="17">
      <c r="A144" s="14" t="s">
        <v>2133</v>
      </c>
      <c r="B144" s="14" t="s">
        <v>2264</v>
      </c>
      <c r="C144" s="14" t="s">
        <v>2265</v>
      </c>
      <c r="D144" s="14" t="b">
        <v>0</v>
      </c>
      <c r="E144" s="14" t="b">
        <v>0</v>
      </c>
      <c r="F144" s="14" t="s">
        <v>898</v>
      </c>
      <c r="G144" s="14" t="s">
        <v>898</v>
      </c>
      <c r="H144" s="15" t="s">
        <v>306</v>
      </c>
      <c r="I144" s="15"/>
      <c r="J144" s="15" t="s">
        <v>3180</v>
      </c>
      <c r="K144" s="15" t="s">
        <v>3395</v>
      </c>
      <c r="L144" s="15" t="s">
        <v>2994</v>
      </c>
      <c r="M144" s="15">
        <v>16630668</v>
      </c>
      <c r="N144" s="15" t="s">
        <v>3395</v>
      </c>
      <c r="O144" s="15" t="s">
        <v>2994</v>
      </c>
      <c r="P144" s="15">
        <v>16953201</v>
      </c>
      <c r="Q144" s="15"/>
      <c r="R144" s="15"/>
      <c r="S144" s="15"/>
      <c r="T144" s="15"/>
      <c r="U144" s="15"/>
      <c r="V144" s="15"/>
      <c r="W144" s="15"/>
      <c r="X144" s="15"/>
      <c r="Y144" s="15"/>
      <c r="Z144" s="15"/>
      <c r="AA144" s="15"/>
      <c r="AB144" s="15"/>
      <c r="AC144" s="15"/>
      <c r="AD144" s="15"/>
      <c r="AE144" s="15"/>
      <c r="AF144" s="15"/>
      <c r="AG144" s="15"/>
      <c r="AH144" s="15"/>
      <c r="AI144" s="15"/>
      <c r="AJ144" s="15"/>
      <c r="AK144" s="15"/>
    </row>
    <row r="145" spans="1:37" s="14" customFormat="1" ht="17">
      <c r="A145" s="14" t="s">
        <v>2133</v>
      </c>
      <c r="B145" s="14" t="s">
        <v>2387</v>
      </c>
      <c r="C145" s="14" t="s">
        <v>2388</v>
      </c>
      <c r="D145" s="14" t="b">
        <v>0</v>
      </c>
      <c r="E145" s="14" t="b">
        <v>0</v>
      </c>
      <c r="F145" s="14" t="s">
        <v>2389</v>
      </c>
      <c r="G145" s="14" t="s">
        <v>2390</v>
      </c>
      <c r="H145" s="15" t="s">
        <v>1055</v>
      </c>
      <c r="I145" s="15"/>
      <c r="J145" s="15" t="s">
        <v>3181</v>
      </c>
      <c r="K145" s="15" t="s">
        <v>3395</v>
      </c>
      <c r="L145" s="15" t="s">
        <v>2994</v>
      </c>
      <c r="M145" s="15">
        <v>12633992</v>
      </c>
      <c r="N145" s="15"/>
      <c r="O145" s="15"/>
      <c r="P145" s="15"/>
      <c r="Q145" s="15"/>
      <c r="R145" s="15"/>
      <c r="S145" s="15"/>
      <c r="T145" s="15"/>
      <c r="U145" s="15"/>
      <c r="V145" s="15"/>
      <c r="W145" s="15"/>
      <c r="X145" s="15"/>
      <c r="Y145" s="15"/>
      <c r="Z145" s="15"/>
      <c r="AA145" s="15"/>
      <c r="AB145" s="15"/>
      <c r="AC145" s="15"/>
      <c r="AD145" s="15"/>
      <c r="AE145" s="15"/>
      <c r="AF145" s="15"/>
      <c r="AG145" s="15"/>
      <c r="AH145" s="15"/>
      <c r="AI145" s="15"/>
      <c r="AJ145" s="15"/>
      <c r="AK145" s="15"/>
    </row>
    <row r="146" spans="1:37" s="14" customFormat="1" ht="17">
      <c r="A146" s="14" t="s">
        <v>2133</v>
      </c>
      <c r="B146" s="14" t="s">
        <v>2284</v>
      </c>
      <c r="C146" s="14" t="s">
        <v>2285</v>
      </c>
      <c r="D146" s="14" t="b">
        <v>0</v>
      </c>
      <c r="E146" s="14" t="b">
        <v>0</v>
      </c>
      <c r="F146" s="14" t="s">
        <v>917</v>
      </c>
      <c r="G146" s="14" t="s">
        <v>916</v>
      </c>
      <c r="H146" s="15" t="s">
        <v>2286</v>
      </c>
      <c r="I146" s="15"/>
      <c r="J146" s="15" t="s">
        <v>3182</v>
      </c>
      <c r="K146" s="15" t="s">
        <v>3395</v>
      </c>
      <c r="L146" s="15" t="s">
        <v>2994</v>
      </c>
      <c r="M146" s="15">
        <v>16630668</v>
      </c>
      <c r="N146" s="15" t="s">
        <v>3395</v>
      </c>
      <c r="O146" s="15" t="s">
        <v>2994</v>
      </c>
      <c r="P146" s="15">
        <v>16466763</v>
      </c>
      <c r="Q146" s="15" t="s">
        <v>3395</v>
      </c>
      <c r="R146" s="15" t="s">
        <v>2994</v>
      </c>
      <c r="S146" s="15">
        <v>19782761</v>
      </c>
      <c r="T146" s="15"/>
      <c r="U146" s="15"/>
      <c r="V146" s="15"/>
      <c r="W146" s="15"/>
      <c r="X146" s="15"/>
      <c r="Y146" s="15"/>
      <c r="Z146" s="15"/>
      <c r="AA146" s="15"/>
      <c r="AB146" s="15"/>
      <c r="AC146" s="15"/>
      <c r="AD146" s="15"/>
      <c r="AE146" s="15"/>
      <c r="AF146" s="15"/>
      <c r="AG146" s="15"/>
      <c r="AH146" s="15"/>
      <c r="AI146" s="15"/>
      <c r="AJ146" s="15"/>
      <c r="AK146" s="15"/>
    </row>
    <row r="147" spans="1:37" s="14" customFormat="1" ht="17">
      <c r="A147" s="14" t="s">
        <v>1758</v>
      </c>
      <c r="B147" s="14" t="s">
        <v>2006</v>
      </c>
      <c r="C147" s="14" t="s">
        <v>2007</v>
      </c>
      <c r="D147" s="14" t="b">
        <v>0</v>
      </c>
      <c r="E147" s="14" t="b">
        <v>0</v>
      </c>
      <c r="F147" s="14" t="s">
        <v>2008</v>
      </c>
      <c r="G147" s="14" t="s">
        <v>297</v>
      </c>
      <c r="H147" s="15"/>
      <c r="I147" s="15"/>
      <c r="J147" s="15" t="s">
        <v>3183</v>
      </c>
      <c r="K147" s="15" t="s">
        <v>3395</v>
      </c>
      <c r="L147" s="15" t="s">
        <v>2994</v>
      </c>
      <c r="M147" s="15">
        <v>7499349</v>
      </c>
      <c r="N147" s="15" t="s">
        <v>3395</v>
      </c>
      <c r="O147" s="15" t="s">
        <v>2994</v>
      </c>
      <c r="P147" s="15">
        <v>10359774</v>
      </c>
      <c r="Q147" s="15" t="s">
        <v>3395</v>
      </c>
      <c r="R147" s="15" t="s">
        <v>2994</v>
      </c>
      <c r="S147" s="15">
        <v>16630668</v>
      </c>
      <c r="T147" s="15"/>
      <c r="U147" s="15"/>
      <c r="V147" s="15"/>
      <c r="W147" s="15"/>
      <c r="X147" s="15"/>
      <c r="Y147" s="15"/>
      <c r="Z147" s="15"/>
      <c r="AA147" s="15"/>
      <c r="AB147" s="15"/>
      <c r="AC147" s="15"/>
      <c r="AD147" s="15"/>
      <c r="AE147" s="15"/>
      <c r="AF147" s="15"/>
      <c r="AG147" s="15"/>
      <c r="AH147" s="15"/>
      <c r="AI147" s="15"/>
      <c r="AJ147" s="15"/>
      <c r="AK147" s="15"/>
    </row>
    <row r="148" spans="1:37" s="14" customFormat="1" ht="17">
      <c r="A148" s="14" t="s">
        <v>2478</v>
      </c>
      <c r="B148" s="14" t="s">
        <v>2496</v>
      </c>
      <c r="C148" s="14" t="s">
        <v>2497</v>
      </c>
      <c r="D148" s="14" t="b">
        <v>0</v>
      </c>
      <c r="E148" s="14" t="b">
        <v>0</v>
      </c>
      <c r="F148" s="14" t="s">
        <v>297</v>
      </c>
      <c r="G148" s="14" t="s">
        <v>1063</v>
      </c>
      <c r="H148" s="15" t="s">
        <v>2495</v>
      </c>
      <c r="I148" s="15"/>
      <c r="J148" s="15" t="s">
        <v>3184</v>
      </c>
      <c r="K148" s="15" t="s">
        <v>3395</v>
      </c>
      <c r="L148" s="15" t="s">
        <v>2994</v>
      </c>
      <c r="M148" s="15">
        <v>16630668</v>
      </c>
      <c r="N148" s="15"/>
      <c r="O148" s="15"/>
      <c r="P148" s="15"/>
      <c r="Q148" s="15"/>
      <c r="R148" s="15"/>
      <c r="S148" s="15"/>
      <c r="T148" s="15"/>
      <c r="U148" s="15"/>
      <c r="V148" s="15"/>
      <c r="W148" s="15"/>
      <c r="X148" s="15"/>
      <c r="Y148" s="15"/>
      <c r="Z148" s="15"/>
      <c r="AA148" s="15"/>
      <c r="AB148" s="15"/>
      <c r="AC148" s="15"/>
      <c r="AD148" s="15"/>
      <c r="AE148" s="15"/>
      <c r="AF148" s="15"/>
      <c r="AG148" s="15"/>
      <c r="AH148" s="15"/>
      <c r="AI148" s="15"/>
      <c r="AJ148" s="15"/>
      <c r="AK148" s="15"/>
    </row>
    <row r="149" spans="1:37" s="14" customFormat="1" ht="17">
      <c r="A149" s="14" t="s">
        <v>2133</v>
      </c>
      <c r="B149" s="14" t="s">
        <v>2351</v>
      </c>
      <c r="C149" s="14" t="s">
        <v>2352</v>
      </c>
      <c r="D149" s="14" t="b">
        <v>0</v>
      </c>
      <c r="E149" s="14" t="b">
        <v>0</v>
      </c>
      <c r="F149" s="14" t="s">
        <v>230</v>
      </c>
      <c r="G149" s="14" t="s">
        <v>230</v>
      </c>
      <c r="H149" s="15" t="s">
        <v>861</v>
      </c>
      <c r="I149" s="15"/>
      <c r="J149" s="15" t="s">
        <v>3166</v>
      </c>
      <c r="K149" s="15" t="s">
        <v>3395</v>
      </c>
      <c r="L149" s="15" t="s">
        <v>2994</v>
      </c>
      <c r="M149" s="15">
        <v>18653528</v>
      </c>
      <c r="N149" s="15" t="s">
        <v>3395</v>
      </c>
      <c r="O149" s="15" t="s">
        <v>2994</v>
      </c>
      <c r="P149" s="15">
        <v>19840666</v>
      </c>
      <c r="Q149" s="15"/>
      <c r="R149" s="15"/>
      <c r="S149" s="15"/>
      <c r="T149" s="15"/>
      <c r="U149" s="15"/>
      <c r="V149" s="15"/>
      <c r="W149" s="15"/>
      <c r="X149" s="15"/>
      <c r="Y149" s="15"/>
      <c r="Z149" s="15"/>
      <c r="AA149" s="15"/>
      <c r="AB149" s="15"/>
      <c r="AC149" s="15"/>
      <c r="AD149" s="15"/>
      <c r="AE149" s="15"/>
      <c r="AF149" s="15"/>
      <c r="AG149" s="15"/>
      <c r="AH149" s="15"/>
      <c r="AI149" s="15"/>
      <c r="AJ149" s="15"/>
      <c r="AK149" s="15"/>
    </row>
    <row r="150" spans="1:37" s="14" customFormat="1" ht="17">
      <c r="A150" s="14" t="s">
        <v>2133</v>
      </c>
      <c r="B150" s="14" t="s">
        <v>2255</v>
      </c>
      <c r="C150" s="14" t="s">
        <v>2256</v>
      </c>
      <c r="D150" s="14" t="b">
        <v>0</v>
      </c>
      <c r="E150" s="14" t="b">
        <v>0</v>
      </c>
      <c r="F150" s="14" t="s">
        <v>880</v>
      </c>
      <c r="G150" s="14" t="s">
        <v>880</v>
      </c>
      <c r="H150" s="15" t="s">
        <v>861</v>
      </c>
      <c r="I150" s="15"/>
      <c r="J150" s="15" t="s">
        <v>3185</v>
      </c>
      <c r="K150" s="15" t="s">
        <v>3395</v>
      </c>
      <c r="L150" s="15" t="s">
        <v>2994</v>
      </c>
      <c r="M150" s="15">
        <v>17267598</v>
      </c>
      <c r="N150" s="15" t="s">
        <v>3395</v>
      </c>
      <c r="O150" s="15" t="s">
        <v>2994</v>
      </c>
      <c r="P150" s="15">
        <v>18653528</v>
      </c>
      <c r="Q150" s="15" t="s">
        <v>3395</v>
      </c>
      <c r="R150" s="15" t="s">
        <v>2994</v>
      </c>
      <c r="S150" s="15">
        <v>19840666</v>
      </c>
      <c r="T150" s="15"/>
      <c r="U150" s="15"/>
      <c r="V150" s="15"/>
      <c r="W150" s="15"/>
      <c r="X150" s="15"/>
      <c r="Y150" s="15"/>
      <c r="Z150" s="15"/>
      <c r="AA150" s="15"/>
      <c r="AB150" s="15"/>
      <c r="AC150" s="15"/>
      <c r="AD150" s="15"/>
      <c r="AE150" s="15"/>
      <c r="AF150" s="15"/>
      <c r="AG150" s="15"/>
      <c r="AH150" s="15"/>
      <c r="AI150" s="15"/>
      <c r="AJ150" s="15"/>
      <c r="AK150" s="15"/>
    </row>
    <row r="151" spans="1:37" s="14" customFormat="1" ht="17">
      <c r="A151" s="14" t="s">
        <v>1710</v>
      </c>
      <c r="B151" s="14" t="s">
        <v>1750</v>
      </c>
      <c r="C151" s="14" t="s">
        <v>1751</v>
      </c>
      <c r="D151" s="14" t="b">
        <v>0</v>
      </c>
      <c r="E151" s="14" t="b">
        <v>0</v>
      </c>
      <c r="F151" s="14" t="s">
        <v>294</v>
      </c>
      <c r="G151" s="14" t="s">
        <v>2725</v>
      </c>
      <c r="H151" s="15"/>
      <c r="I151" s="15"/>
      <c r="J151" s="15" t="s">
        <v>3186</v>
      </c>
      <c r="K151" s="15" t="s">
        <v>3395</v>
      </c>
      <c r="L151" s="15" t="s">
        <v>2994</v>
      </c>
      <c r="M151" s="15">
        <v>19840666</v>
      </c>
      <c r="N151" s="15"/>
      <c r="O151" s="15"/>
      <c r="P151" s="15"/>
      <c r="Q151" s="15"/>
      <c r="R151" s="15"/>
      <c r="S151" s="15"/>
      <c r="T151" s="15"/>
      <c r="U151" s="15"/>
      <c r="V151" s="15"/>
      <c r="W151" s="15"/>
      <c r="X151" s="15"/>
      <c r="Y151" s="15"/>
      <c r="Z151" s="15"/>
      <c r="AA151" s="15"/>
      <c r="AB151" s="15"/>
      <c r="AC151" s="15"/>
      <c r="AD151" s="15"/>
      <c r="AE151" s="15"/>
      <c r="AF151" s="15"/>
      <c r="AG151" s="15"/>
      <c r="AH151" s="15"/>
      <c r="AI151" s="15"/>
      <c r="AJ151" s="15"/>
      <c r="AK151" s="15"/>
    </row>
    <row r="152" spans="1:37" s="14" customFormat="1" ht="17">
      <c r="A152" s="14" t="s">
        <v>1758</v>
      </c>
      <c r="B152" s="14" t="s">
        <v>1902</v>
      </c>
      <c r="C152" s="14" t="s">
        <v>1903</v>
      </c>
      <c r="D152" s="14" t="b">
        <v>0</v>
      </c>
      <c r="E152" s="14" t="b">
        <v>0</v>
      </c>
      <c r="F152" s="14" t="s">
        <v>2720</v>
      </c>
      <c r="G152" s="14" t="s">
        <v>338</v>
      </c>
      <c r="H152" s="15"/>
      <c r="I152" s="15"/>
      <c r="J152" s="15" t="s">
        <v>3187</v>
      </c>
      <c r="K152" s="15" t="s">
        <v>3394</v>
      </c>
      <c r="L152" s="15" t="s">
        <v>2992</v>
      </c>
      <c r="M152" s="15" t="s">
        <v>3027</v>
      </c>
      <c r="N152" s="15" t="s">
        <v>3395</v>
      </c>
      <c r="O152" s="15" t="s">
        <v>2994</v>
      </c>
      <c r="P152" s="15">
        <v>11118210</v>
      </c>
      <c r="Q152" s="15"/>
      <c r="R152" s="15"/>
      <c r="S152" s="15"/>
      <c r="T152" s="15"/>
      <c r="U152" s="15"/>
      <c r="V152" s="15"/>
      <c r="W152" s="15"/>
      <c r="X152" s="15"/>
      <c r="Y152" s="15"/>
      <c r="Z152" s="15"/>
      <c r="AA152" s="15"/>
      <c r="AB152" s="15"/>
      <c r="AC152" s="15"/>
      <c r="AD152" s="15"/>
      <c r="AE152" s="15"/>
      <c r="AF152" s="15"/>
      <c r="AG152" s="15"/>
      <c r="AH152" s="15"/>
      <c r="AI152" s="15"/>
      <c r="AJ152" s="15"/>
      <c r="AK152" s="15"/>
    </row>
    <row r="153" spans="1:37" s="14" customFormat="1" ht="17">
      <c r="A153" s="14" t="s">
        <v>2133</v>
      </c>
      <c r="B153" s="14" t="s">
        <v>2259</v>
      </c>
      <c r="C153" s="14" t="s">
        <v>2260</v>
      </c>
      <c r="D153" s="14" t="b">
        <v>0</v>
      </c>
      <c r="E153" s="14" t="b">
        <v>0</v>
      </c>
      <c r="F153" s="14" t="s">
        <v>891</v>
      </c>
      <c r="G153" s="14" t="s">
        <v>887</v>
      </c>
      <c r="H153" s="15" t="s">
        <v>911</v>
      </c>
      <c r="I153" s="15"/>
      <c r="J153" s="15" t="s">
        <v>3188</v>
      </c>
      <c r="K153" s="15" t="s">
        <v>3395</v>
      </c>
      <c r="L153" s="15" t="s">
        <v>2994</v>
      </c>
      <c r="M153" s="15">
        <v>19523156</v>
      </c>
      <c r="N153" s="15" t="s">
        <v>3395</v>
      </c>
      <c r="O153" s="15" t="s">
        <v>2994</v>
      </c>
      <c r="P153" s="15">
        <v>19782761</v>
      </c>
      <c r="Q153" s="15"/>
      <c r="R153" s="15"/>
      <c r="S153" s="15"/>
      <c r="T153" s="15"/>
      <c r="U153" s="15"/>
      <c r="V153" s="15"/>
      <c r="W153" s="15"/>
      <c r="X153" s="15"/>
      <c r="Y153" s="15"/>
      <c r="Z153" s="15"/>
      <c r="AA153" s="15"/>
      <c r="AB153" s="15"/>
      <c r="AC153" s="15"/>
      <c r="AD153" s="15"/>
      <c r="AE153" s="15"/>
      <c r="AF153" s="15"/>
      <c r="AG153" s="15"/>
      <c r="AH153" s="15"/>
      <c r="AI153" s="15"/>
      <c r="AJ153" s="15"/>
      <c r="AK153" s="15"/>
    </row>
    <row r="154" spans="1:37" s="14" customFormat="1" ht="17">
      <c r="A154" s="14" t="s">
        <v>2641</v>
      </c>
      <c r="B154" s="14" t="s">
        <v>2645</v>
      </c>
      <c r="D154" s="14" t="b">
        <v>0</v>
      </c>
      <c r="E154" s="14" t="b">
        <v>0</v>
      </c>
      <c r="F154" s="14" t="s">
        <v>125</v>
      </c>
      <c r="G154" s="14" t="s">
        <v>564</v>
      </c>
      <c r="H154" s="15"/>
      <c r="I154" s="15"/>
      <c r="J154" s="15" t="s">
        <v>3189</v>
      </c>
      <c r="K154" s="15"/>
      <c r="L154" s="15"/>
      <c r="M154" s="15"/>
      <c r="N154" s="15"/>
      <c r="O154" s="15"/>
      <c r="P154" s="15"/>
      <c r="Q154" s="15"/>
      <c r="R154" s="15"/>
      <c r="S154" s="15"/>
      <c r="T154" s="15"/>
      <c r="U154" s="15"/>
      <c r="V154" s="15"/>
      <c r="W154" s="15"/>
      <c r="X154" s="15"/>
      <c r="Y154" s="15"/>
      <c r="Z154" s="15"/>
      <c r="AA154" s="15"/>
      <c r="AB154" s="15"/>
      <c r="AC154" s="15"/>
      <c r="AD154" s="15"/>
      <c r="AE154" s="15"/>
      <c r="AF154" s="15"/>
      <c r="AG154" s="15"/>
      <c r="AH154" s="15"/>
      <c r="AI154" s="15"/>
      <c r="AJ154" s="15"/>
      <c r="AK154" s="15"/>
    </row>
    <row r="155" spans="1:37" s="14" customFormat="1" ht="17">
      <c r="A155" s="14" t="s">
        <v>2093</v>
      </c>
      <c r="B155" s="14" t="s">
        <v>2094</v>
      </c>
      <c r="D155" s="14" t="b">
        <v>0</v>
      </c>
      <c r="E155" s="14" t="b">
        <v>0</v>
      </c>
      <c r="F155" s="14" t="s">
        <v>181</v>
      </c>
      <c r="G155" s="14" t="s">
        <v>558</v>
      </c>
      <c r="H155" s="15"/>
      <c r="I155" s="15"/>
      <c r="J155" s="15" t="s">
        <v>3190</v>
      </c>
      <c r="K155" s="15" t="s">
        <v>3395</v>
      </c>
      <c r="L155" s="15" t="s">
        <v>2994</v>
      </c>
      <c r="M155" s="15">
        <v>19290913</v>
      </c>
      <c r="N155" s="15" t="s">
        <v>3395</v>
      </c>
      <c r="O155" s="15" t="s">
        <v>2994</v>
      </c>
      <c r="P155" s="15">
        <v>16208318</v>
      </c>
      <c r="Q155" s="15"/>
      <c r="R155" s="15"/>
      <c r="S155" s="15"/>
      <c r="T155" s="15"/>
      <c r="U155" s="15"/>
      <c r="V155" s="15"/>
      <c r="W155" s="15"/>
      <c r="X155" s="15"/>
      <c r="Y155" s="15"/>
      <c r="Z155" s="15"/>
      <c r="AA155" s="15"/>
      <c r="AB155" s="15"/>
      <c r="AC155" s="15"/>
      <c r="AD155" s="15"/>
      <c r="AE155" s="15"/>
      <c r="AF155" s="15"/>
      <c r="AG155" s="15"/>
      <c r="AH155" s="15"/>
      <c r="AI155" s="15"/>
      <c r="AJ155" s="15"/>
      <c r="AK155" s="15"/>
    </row>
    <row r="156" spans="1:37" s="14" customFormat="1" ht="17">
      <c r="A156" s="14" t="s">
        <v>2133</v>
      </c>
      <c r="B156" s="14" t="s">
        <v>2266</v>
      </c>
      <c r="C156" s="14" t="s">
        <v>2267</v>
      </c>
      <c r="D156" s="14" t="b">
        <v>0</v>
      </c>
      <c r="E156" s="14" t="b">
        <v>0</v>
      </c>
      <c r="F156" s="14" t="s">
        <v>183</v>
      </c>
      <c r="G156" s="14" t="s">
        <v>181</v>
      </c>
      <c r="H156" s="15" t="s">
        <v>2268</v>
      </c>
      <c r="I156" s="15"/>
      <c r="J156" s="15" t="s">
        <v>3191</v>
      </c>
      <c r="K156" s="15" t="s">
        <v>3395</v>
      </c>
      <c r="L156" s="15" t="s">
        <v>2994</v>
      </c>
      <c r="M156" s="15">
        <v>19290913</v>
      </c>
      <c r="N156" s="15" t="s">
        <v>3395</v>
      </c>
      <c r="O156" s="15" t="s">
        <v>2994</v>
      </c>
      <c r="P156" s="15">
        <v>20844577</v>
      </c>
      <c r="Q156" s="15" t="s">
        <v>3395</v>
      </c>
      <c r="R156" s="15" t="s">
        <v>2994</v>
      </c>
      <c r="S156" s="15">
        <v>18796704</v>
      </c>
      <c r="T156" s="15" t="s">
        <v>3395</v>
      </c>
      <c r="U156" s="15" t="s">
        <v>2994</v>
      </c>
      <c r="V156" s="15">
        <v>17468837</v>
      </c>
      <c r="W156" s="15"/>
      <c r="X156" s="15"/>
      <c r="Y156" s="15"/>
      <c r="Z156" s="15"/>
      <c r="AA156" s="15"/>
      <c r="AB156" s="15"/>
      <c r="AC156" s="15"/>
      <c r="AD156" s="15"/>
      <c r="AE156" s="15"/>
      <c r="AF156" s="15"/>
      <c r="AG156" s="15"/>
      <c r="AH156" s="15"/>
      <c r="AI156" s="15"/>
      <c r="AJ156" s="15"/>
      <c r="AK156" s="15"/>
    </row>
    <row r="157" spans="1:37" s="14" customFormat="1" ht="17">
      <c r="A157" s="14" t="s">
        <v>1710</v>
      </c>
      <c r="B157" s="14" t="s">
        <v>1735</v>
      </c>
      <c r="C157" s="14" t="s">
        <v>1736</v>
      </c>
      <c r="D157" s="14" t="b">
        <v>0</v>
      </c>
      <c r="E157" s="14" t="b">
        <v>0</v>
      </c>
      <c r="F157" s="14" t="s">
        <v>237</v>
      </c>
      <c r="G157" s="14" t="s">
        <v>1737</v>
      </c>
      <c r="H157" s="15" t="s">
        <v>2721</v>
      </c>
      <c r="I157" s="15"/>
      <c r="J157" s="15" t="s">
        <v>3192</v>
      </c>
      <c r="K157" s="15" t="s">
        <v>3394</v>
      </c>
      <c r="L157" s="15" t="s">
        <v>2992</v>
      </c>
      <c r="M157" s="15" t="s">
        <v>3028</v>
      </c>
      <c r="N157" s="15"/>
      <c r="O157" s="15"/>
      <c r="P157" s="15"/>
      <c r="Q157" s="15"/>
      <c r="R157" s="15"/>
      <c r="S157" s="15"/>
      <c r="T157" s="15"/>
      <c r="U157" s="15"/>
      <c r="V157" s="15"/>
      <c r="W157" s="15"/>
      <c r="X157" s="15"/>
      <c r="Y157" s="15"/>
      <c r="Z157" s="15"/>
      <c r="AA157" s="15"/>
      <c r="AB157" s="15"/>
      <c r="AC157" s="15"/>
      <c r="AD157" s="15"/>
      <c r="AE157" s="15"/>
      <c r="AF157" s="15"/>
      <c r="AG157" s="15"/>
      <c r="AH157" s="15"/>
      <c r="AI157" s="15"/>
      <c r="AJ157" s="15"/>
      <c r="AK157" s="15"/>
    </row>
    <row r="158" spans="1:37" s="14" customFormat="1" ht="17">
      <c r="A158" s="14" t="s">
        <v>1758</v>
      </c>
      <c r="B158" s="14" t="s">
        <v>2031</v>
      </c>
      <c r="C158" s="14" t="s">
        <v>2032</v>
      </c>
      <c r="D158" s="14" t="b">
        <v>0</v>
      </c>
      <c r="E158" s="14" t="b">
        <v>0</v>
      </c>
      <c r="F158" s="14" t="s">
        <v>2033</v>
      </c>
      <c r="G158" s="14" t="s">
        <v>358</v>
      </c>
      <c r="H158" s="15"/>
      <c r="I158" s="15"/>
      <c r="J158" s="15" t="s">
        <v>3193</v>
      </c>
      <c r="K158" s="15" t="s">
        <v>3395</v>
      </c>
      <c r="L158" s="15" t="s">
        <v>2994</v>
      </c>
      <c r="M158" s="15">
        <v>8970960</v>
      </c>
      <c r="N158" s="15" t="s">
        <v>3395</v>
      </c>
      <c r="O158" s="15" t="s">
        <v>2994</v>
      </c>
      <c r="P158" s="15">
        <v>8627748</v>
      </c>
      <c r="Q158" s="15" t="s">
        <v>3395</v>
      </c>
      <c r="R158" s="15" t="s">
        <v>2994</v>
      </c>
      <c r="S158" s="15">
        <v>12921991</v>
      </c>
      <c r="T158" s="15"/>
      <c r="U158" s="15"/>
      <c r="V158" s="15"/>
      <c r="W158" s="15"/>
      <c r="X158" s="15"/>
      <c r="Y158" s="15"/>
      <c r="Z158" s="15"/>
      <c r="AA158" s="15"/>
      <c r="AB158" s="15"/>
      <c r="AC158" s="15"/>
      <c r="AD158" s="15"/>
      <c r="AE158" s="15"/>
      <c r="AF158" s="15"/>
      <c r="AG158" s="15"/>
      <c r="AH158" s="15"/>
      <c r="AI158" s="15"/>
      <c r="AJ158" s="15"/>
      <c r="AK158" s="15"/>
    </row>
    <row r="159" spans="1:37" s="14" customFormat="1" ht="17">
      <c r="A159" s="14" t="s">
        <v>2498</v>
      </c>
      <c r="B159" s="14" t="s">
        <v>2632</v>
      </c>
      <c r="C159" s="14" t="s">
        <v>2633</v>
      </c>
      <c r="D159" s="14" t="b">
        <v>0</v>
      </c>
      <c r="E159" s="14" t="b">
        <v>0</v>
      </c>
      <c r="F159" s="14" t="s">
        <v>358</v>
      </c>
      <c r="G159" s="14" t="s">
        <v>356</v>
      </c>
      <c r="H159" s="15" t="s">
        <v>2634</v>
      </c>
      <c r="I159" s="15"/>
      <c r="J159" s="15" t="s">
        <v>3194</v>
      </c>
      <c r="K159" s="15" t="s">
        <v>3394</v>
      </c>
      <c r="L159" s="15" t="s">
        <v>2992</v>
      </c>
      <c r="M159" s="15" t="s">
        <v>3029</v>
      </c>
      <c r="N159" s="15" t="s">
        <v>3395</v>
      </c>
      <c r="O159" s="15" t="s">
        <v>2994</v>
      </c>
      <c r="P159" s="15">
        <v>8970960</v>
      </c>
      <c r="Q159" s="15" t="s">
        <v>3395</v>
      </c>
      <c r="R159" s="15" t="s">
        <v>2994</v>
      </c>
      <c r="S159" s="15">
        <v>8627748</v>
      </c>
      <c r="T159" s="15" t="s">
        <v>3395</v>
      </c>
      <c r="U159" s="15" t="s">
        <v>2994</v>
      </c>
      <c r="V159" s="15">
        <v>12921991</v>
      </c>
      <c r="W159" s="15" t="s">
        <v>3395</v>
      </c>
      <c r="X159" s="15" t="s">
        <v>2994</v>
      </c>
      <c r="Y159" s="15">
        <v>1985200</v>
      </c>
      <c r="Z159" s="15" t="s">
        <v>3395</v>
      </c>
      <c r="AA159" s="15" t="s">
        <v>2994</v>
      </c>
      <c r="AB159" s="15">
        <v>7559393</v>
      </c>
      <c r="AC159" s="15"/>
      <c r="AD159" s="15"/>
      <c r="AE159" s="15"/>
      <c r="AF159" s="15"/>
      <c r="AG159" s="15"/>
      <c r="AH159" s="15"/>
      <c r="AI159" s="15"/>
      <c r="AJ159" s="15"/>
      <c r="AK159" s="15"/>
    </row>
    <row r="160" spans="1:37" s="14" customFormat="1" ht="17">
      <c r="A160" s="14" t="s">
        <v>1710</v>
      </c>
      <c r="B160" s="14" t="s">
        <v>1755</v>
      </c>
      <c r="C160" s="14" t="s">
        <v>1756</v>
      </c>
      <c r="D160" s="14" t="b">
        <v>0</v>
      </c>
      <c r="E160" s="14" t="b">
        <v>0</v>
      </c>
      <c r="F160" s="14" t="s">
        <v>356</v>
      </c>
      <c r="G160" s="14" t="s">
        <v>1757</v>
      </c>
      <c r="H160" s="15"/>
      <c r="I160" s="15"/>
      <c r="J160" s="15" t="s">
        <v>3195</v>
      </c>
      <c r="K160" s="15" t="s">
        <v>3395</v>
      </c>
      <c r="L160" s="15" t="s">
        <v>2994</v>
      </c>
      <c r="M160" s="15">
        <v>8627748</v>
      </c>
      <c r="N160" s="15" t="s">
        <v>3395</v>
      </c>
      <c r="O160" s="15" t="s">
        <v>2994</v>
      </c>
      <c r="P160" s="15">
        <v>12921991</v>
      </c>
      <c r="Q160" s="15"/>
      <c r="R160" s="15"/>
      <c r="S160" s="15"/>
      <c r="T160" s="15"/>
      <c r="U160" s="15"/>
      <c r="V160" s="15"/>
      <c r="W160" s="15"/>
      <c r="X160" s="15"/>
      <c r="Y160" s="15"/>
      <c r="Z160" s="15"/>
      <c r="AA160" s="15"/>
      <c r="AB160" s="15"/>
      <c r="AC160" s="15"/>
      <c r="AD160" s="15"/>
      <c r="AE160" s="15"/>
      <c r="AF160" s="15"/>
      <c r="AG160" s="15"/>
      <c r="AH160" s="15"/>
      <c r="AI160" s="15"/>
      <c r="AJ160" s="15"/>
      <c r="AK160" s="15"/>
    </row>
    <row r="161" spans="1:37" s="14" customFormat="1" ht="17">
      <c r="A161" s="14" t="s">
        <v>1758</v>
      </c>
      <c r="B161" s="14" t="s">
        <v>1872</v>
      </c>
      <c r="C161" s="14" t="s">
        <v>1873</v>
      </c>
      <c r="D161" s="14" t="b">
        <v>0</v>
      </c>
      <c r="E161" s="14" t="b">
        <v>0</v>
      </c>
      <c r="F161" s="14" t="s">
        <v>1874</v>
      </c>
      <c r="G161" s="14" t="s">
        <v>179</v>
      </c>
      <c r="H161" s="15"/>
      <c r="I161" s="15"/>
      <c r="J161" s="15" t="s">
        <v>3196</v>
      </c>
      <c r="K161" s="15" t="s">
        <v>3395</v>
      </c>
      <c r="L161" s="15" t="s">
        <v>2994</v>
      </c>
      <c r="M161" s="15">
        <v>20538852</v>
      </c>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c r="AK161" s="15"/>
    </row>
    <row r="162" spans="1:37" s="14" customFormat="1" ht="17">
      <c r="A162" s="14" t="s">
        <v>2498</v>
      </c>
      <c r="B162" s="14" t="s">
        <v>2574</v>
      </c>
      <c r="C162" s="14" t="s">
        <v>2575</v>
      </c>
      <c r="D162" s="14" t="b">
        <v>0</v>
      </c>
      <c r="E162" s="14" t="b">
        <v>0</v>
      </c>
      <c r="F162" s="14" t="s">
        <v>894</v>
      </c>
      <c r="G162" s="14" t="s">
        <v>892</v>
      </c>
      <c r="H162" s="15"/>
      <c r="I162" s="15"/>
      <c r="J162" s="15" t="s">
        <v>3197</v>
      </c>
      <c r="K162" s="15" t="s">
        <v>3395</v>
      </c>
      <c r="L162" s="15" t="s">
        <v>2994</v>
      </c>
      <c r="M162" s="15">
        <v>20538852</v>
      </c>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row>
    <row r="163" spans="1:37" s="14" customFormat="1" ht="17">
      <c r="A163" s="14" t="s">
        <v>2498</v>
      </c>
      <c r="B163" s="14" t="s">
        <v>2510</v>
      </c>
      <c r="C163" s="14" t="s">
        <v>2511</v>
      </c>
      <c r="D163" s="14" t="b">
        <v>0</v>
      </c>
      <c r="E163" s="14" t="b">
        <v>0</v>
      </c>
      <c r="F163" s="14" t="s">
        <v>474</v>
      </c>
      <c r="G163" s="14" t="s">
        <v>473</v>
      </c>
      <c r="H163" s="15"/>
      <c r="I163" s="15"/>
      <c r="J163" s="15" t="s">
        <v>3198</v>
      </c>
      <c r="K163" s="15" t="s">
        <v>3395</v>
      </c>
      <c r="L163" s="15" t="s">
        <v>2994</v>
      </c>
      <c r="M163" s="15">
        <v>20053741</v>
      </c>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row>
    <row r="164" spans="1:37" s="14" customFormat="1" ht="17">
      <c r="A164" s="14" t="s">
        <v>2133</v>
      </c>
      <c r="B164" s="14" t="s">
        <v>2180</v>
      </c>
      <c r="C164" s="14" t="s">
        <v>2181</v>
      </c>
      <c r="D164" s="14" t="b">
        <v>0</v>
      </c>
      <c r="E164" s="14" t="b">
        <v>0</v>
      </c>
      <c r="F164" s="14" t="s">
        <v>664</v>
      </c>
      <c r="G164" s="14" t="s">
        <v>663</v>
      </c>
      <c r="H164" s="15" t="s">
        <v>323</v>
      </c>
      <c r="I164" s="15"/>
      <c r="J164" s="15" t="s">
        <v>3199</v>
      </c>
      <c r="K164" s="15" t="s">
        <v>3395</v>
      </c>
      <c r="L164" s="15" t="s">
        <v>2994</v>
      </c>
      <c r="M164" s="15">
        <v>20844577</v>
      </c>
      <c r="N164" s="15"/>
      <c r="O164" s="15"/>
      <c r="P164" s="15"/>
      <c r="Q164" s="15"/>
      <c r="R164" s="15"/>
      <c r="S164" s="15"/>
      <c r="T164" s="15"/>
      <c r="U164" s="15"/>
      <c r="V164" s="15"/>
      <c r="W164" s="15"/>
      <c r="X164" s="15"/>
      <c r="Y164" s="15"/>
      <c r="Z164" s="15"/>
      <c r="AA164" s="15"/>
      <c r="AB164" s="15"/>
      <c r="AC164" s="15"/>
      <c r="AD164" s="15"/>
      <c r="AE164" s="15"/>
      <c r="AF164" s="15"/>
      <c r="AG164" s="15"/>
      <c r="AH164" s="15"/>
      <c r="AI164" s="15"/>
      <c r="AJ164" s="15"/>
      <c r="AK164" s="15"/>
    </row>
    <row r="165" spans="1:37" s="14" customFormat="1" ht="17">
      <c r="A165" s="14" t="s">
        <v>2498</v>
      </c>
      <c r="B165" s="14" t="s">
        <v>2521</v>
      </c>
      <c r="C165" s="14" t="s">
        <v>2522</v>
      </c>
      <c r="D165" s="14" t="b">
        <v>0</v>
      </c>
      <c r="E165" s="14" t="b">
        <v>0</v>
      </c>
      <c r="F165" s="14" t="s">
        <v>477</v>
      </c>
      <c r="G165" s="14" t="s">
        <v>479</v>
      </c>
      <c r="H165" s="15" t="s">
        <v>1105</v>
      </c>
      <c r="I165" s="15"/>
      <c r="J165" s="15" t="s">
        <v>3200</v>
      </c>
      <c r="K165" s="15" t="s">
        <v>3395</v>
      </c>
      <c r="L165" s="15" t="s">
        <v>2994</v>
      </c>
      <c r="M165" s="15">
        <v>18406336</v>
      </c>
      <c r="N165" s="15" t="s">
        <v>3395</v>
      </c>
      <c r="O165" s="15" t="s">
        <v>2994</v>
      </c>
      <c r="P165" s="15">
        <v>18026982</v>
      </c>
      <c r="Q165" s="15"/>
      <c r="R165" s="15"/>
      <c r="S165" s="15"/>
      <c r="T165" s="15"/>
      <c r="U165" s="15"/>
      <c r="V165" s="15"/>
      <c r="W165" s="15"/>
      <c r="X165" s="15"/>
      <c r="Y165" s="15"/>
      <c r="Z165" s="15"/>
      <c r="AA165" s="15"/>
      <c r="AB165" s="15"/>
      <c r="AC165" s="15"/>
      <c r="AD165" s="15"/>
      <c r="AE165" s="15"/>
      <c r="AF165" s="15"/>
      <c r="AG165" s="15"/>
      <c r="AH165" s="15"/>
      <c r="AI165" s="15"/>
      <c r="AJ165" s="15"/>
      <c r="AK165" s="15"/>
    </row>
    <row r="166" spans="1:37" s="14" customFormat="1" ht="17">
      <c r="A166" s="14" t="s">
        <v>2641</v>
      </c>
      <c r="B166" s="14" t="s">
        <v>2646</v>
      </c>
      <c r="D166" s="14" t="b">
        <v>0</v>
      </c>
      <c r="E166" s="14" t="b">
        <v>0</v>
      </c>
      <c r="F166" s="14" t="s">
        <v>916</v>
      </c>
      <c r="G166" s="14" t="s">
        <v>535</v>
      </c>
      <c r="H166" s="15"/>
      <c r="I166" s="15"/>
      <c r="J166" s="15" t="s">
        <v>3201</v>
      </c>
      <c r="K166" s="15" t="s">
        <v>3395</v>
      </c>
      <c r="L166" s="15" t="s">
        <v>2994</v>
      </c>
      <c r="M166" s="15">
        <v>19782761</v>
      </c>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row>
    <row r="167" spans="1:37" s="14" customFormat="1" ht="17">
      <c r="A167" s="14" t="s">
        <v>2641</v>
      </c>
      <c r="B167" s="14" t="s">
        <v>2647</v>
      </c>
      <c r="D167" s="14" t="b">
        <v>0</v>
      </c>
      <c r="E167" s="14" t="b">
        <v>0</v>
      </c>
      <c r="F167" s="14" t="s">
        <v>535</v>
      </c>
      <c r="G167" s="14" t="s">
        <v>432</v>
      </c>
      <c r="H167" s="15"/>
      <c r="I167" s="15"/>
      <c r="J167" s="15" t="s">
        <v>3202</v>
      </c>
      <c r="K167" s="15" t="s">
        <v>3395</v>
      </c>
      <c r="L167" s="15" t="s">
        <v>2994</v>
      </c>
      <c r="M167" s="15">
        <v>19782761</v>
      </c>
      <c r="N167" s="15"/>
      <c r="O167" s="15"/>
      <c r="P167" s="15"/>
      <c r="Q167" s="15"/>
      <c r="R167" s="15"/>
      <c r="S167" s="15"/>
      <c r="T167" s="15"/>
      <c r="U167" s="15"/>
      <c r="V167" s="15"/>
      <c r="W167" s="15"/>
      <c r="X167" s="15"/>
      <c r="Y167" s="15"/>
      <c r="Z167" s="15"/>
      <c r="AA167" s="15"/>
      <c r="AB167" s="15"/>
      <c r="AC167" s="15"/>
      <c r="AD167" s="15"/>
      <c r="AE167" s="15"/>
      <c r="AF167" s="15"/>
      <c r="AG167" s="15"/>
      <c r="AH167" s="15"/>
      <c r="AI167" s="15"/>
      <c r="AJ167" s="15"/>
      <c r="AK167" s="15"/>
    </row>
    <row r="168" spans="1:37" s="14" customFormat="1" ht="17">
      <c r="A168" s="14" t="s">
        <v>2498</v>
      </c>
      <c r="B168" s="14" t="s">
        <v>2554</v>
      </c>
      <c r="C168" s="14" t="s">
        <v>2555</v>
      </c>
      <c r="D168" s="14" t="b">
        <v>0</v>
      </c>
      <c r="E168" s="14" t="b">
        <v>0</v>
      </c>
      <c r="F168" s="14" t="s">
        <v>845</v>
      </c>
      <c r="G168" s="14" t="s">
        <v>846</v>
      </c>
      <c r="H168" s="15" t="s">
        <v>667</v>
      </c>
      <c r="I168" s="15"/>
      <c r="J168" s="15" t="s">
        <v>3203</v>
      </c>
      <c r="K168" s="15" t="s">
        <v>3395</v>
      </c>
      <c r="L168" s="15" t="s">
        <v>2994</v>
      </c>
      <c r="M168" s="15">
        <v>19264657</v>
      </c>
      <c r="N168" s="15" t="s">
        <v>3395</v>
      </c>
      <c r="O168" s="15" t="s">
        <v>2994</v>
      </c>
      <c r="P168" s="15">
        <v>11231581</v>
      </c>
      <c r="Q168" s="15"/>
      <c r="R168" s="15"/>
      <c r="S168" s="15"/>
      <c r="T168" s="15"/>
      <c r="U168" s="15"/>
      <c r="V168" s="15"/>
      <c r="W168" s="15"/>
      <c r="X168" s="15"/>
      <c r="Y168" s="15"/>
      <c r="Z168" s="15"/>
      <c r="AA168" s="15"/>
      <c r="AB168" s="15"/>
      <c r="AC168" s="15"/>
      <c r="AD168" s="15"/>
      <c r="AE168" s="15"/>
      <c r="AF168" s="15"/>
      <c r="AG168" s="15"/>
      <c r="AH168" s="15"/>
      <c r="AI168" s="15"/>
      <c r="AJ168" s="15"/>
      <c r="AK168" s="15"/>
    </row>
    <row r="169" spans="1:37" s="14" customFormat="1" ht="17">
      <c r="A169" s="14" t="s">
        <v>2498</v>
      </c>
      <c r="B169" s="14" t="s">
        <v>2629</v>
      </c>
      <c r="C169" s="14" t="s">
        <v>2630</v>
      </c>
      <c r="D169" s="14" t="b">
        <v>0</v>
      </c>
      <c r="E169" s="14" t="b">
        <v>0</v>
      </c>
      <c r="F169" s="14" t="s">
        <v>344</v>
      </c>
      <c r="G169" s="14" t="s">
        <v>2726</v>
      </c>
      <c r="H169" s="15" t="s">
        <v>2631</v>
      </c>
      <c r="I169" s="15"/>
      <c r="J169" s="15" t="s">
        <v>3204</v>
      </c>
      <c r="K169" s="15" t="s">
        <v>3394</v>
      </c>
      <c r="L169" s="15" t="s">
        <v>2992</v>
      </c>
      <c r="M169" s="15" t="s">
        <v>3030</v>
      </c>
      <c r="N169" s="15" t="s">
        <v>3395</v>
      </c>
      <c r="O169" s="15" t="s">
        <v>2994</v>
      </c>
      <c r="P169" s="15">
        <v>8918911</v>
      </c>
      <c r="Q169" s="15"/>
      <c r="R169" s="15"/>
      <c r="S169" s="15"/>
      <c r="T169" s="15"/>
      <c r="U169" s="15"/>
      <c r="V169" s="15"/>
      <c r="W169" s="15"/>
      <c r="X169" s="15"/>
      <c r="Y169" s="15"/>
      <c r="Z169" s="15"/>
      <c r="AA169" s="15"/>
      <c r="AB169" s="15"/>
      <c r="AC169" s="15"/>
      <c r="AD169" s="15"/>
      <c r="AE169" s="15"/>
      <c r="AF169" s="15"/>
      <c r="AG169" s="15"/>
      <c r="AH169" s="15"/>
      <c r="AI169" s="15"/>
      <c r="AJ169" s="15"/>
      <c r="AK169" s="15"/>
    </row>
    <row r="170" spans="1:37" s="14" customFormat="1" ht="17">
      <c r="A170" s="14" t="s">
        <v>2498</v>
      </c>
      <c r="B170" s="14" t="s">
        <v>2552</v>
      </c>
      <c r="C170" s="14" t="s">
        <v>2553</v>
      </c>
      <c r="D170" s="14" t="b">
        <v>0</v>
      </c>
      <c r="E170" s="14" t="b">
        <v>0</v>
      </c>
      <c r="F170" s="14" t="s">
        <v>803</v>
      </c>
      <c r="G170" s="14" t="s">
        <v>805</v>
      </c>
      <c r="H170" s="15" t="s">
        <v>191</v>
      </c>
      <c r="I170" s="15"/>
      <c r="J170" s="15" t="s">
        <v>3205</v>
      </c>
      <c r="K170" s="15" t="s">
        <v>3394</v>
      </c>
      <c r="L170" s="15" t="s">
        <v>2992</v>
      </c>
      <c r="M170" s="15" t="s">
        <v>3011</v>
      </c>
      <c r="N170" s="15" t="s">
        <v>3395</v>
      </c>
      <c r="O170" s="15" t="s">
        <v>2994</v>
      </c>
      <c r="P170" s="15">
        <v>10890900</v>
      </c>
      <c r="Q170" s="15"/>
      <c r="R170" s="15"/>
      <c r="S170" s="15"/>
      <c r="T170" s="15"/>
      <c r="U170" s="15"/>
      <c r="V170" s="15"/>
      <c r="W170" s="15"/>
      <c r="X170" s="15"/>
      <c r="Y170" s="15"/>
      <c r="Z170" s="15"/>
      <c r="AA170" s="15"/>
      <c r="AB170" s="15"/>
      <c r="AC170" s="15"/>
      <c r="AD170" s="15"/>
      <c r="AE170" s="15"/>
      <c r="AF170" s="15"/>
      <c r="AG170" s="15"/>
      <c r="AH170" s="15"/>
      <c r="AI170" s="15"/>
      <c r="AJ170" s="15"/>
      <c r="AK170" s="15"/>
    </row>
    <row r="171" spans="1:37" s="14" customFormat="1" ht="17">
      <c r="A171" s="14" t="s">
        <v>2133</v>
      </c>
      <c r="B171" s="14" t="s">
        <v>2224</v>
      </c>
      <c r="C171" s="14" t="s">
        <v>2225</v>
      </c>
      <c r="D171" s="14" t="b">
        <v>0</v>
      </c>
      <c r="E171" s="14" t="b">
        <v>0</v>
      </c>
      <c r="F171" s="14" t="s">
        <v>384</v>
      </c>
      <c r="G171" s="14" t="s">
        <v>386</v>
      </c>
      <c r="H171" s="15"/>
      <c r="I171" s="15"/>
      <c r="J171" s="15" t="s">
        <v>3206</v>
      </c>
      <c r="K171" s="15" t="s">
        <v>3395</v>
      </c>
      <c r="L171" s="15" t="s">
        <v>2994</v>
      </c>
      <c r="M171" s="15">
        <v>20850012</v>
      </c>
      <c r="N171" s="15"/>
      <c r="O171" s="15"/>
      <c r="P171" s="15"/>
      <c r="Q171" s="15"/>
      <c r="R171" s="15"/>
      <c r="S171" s="15"/>
      <c r="T171" s="15"/>
      <c r="U171" s="15"/>
      <c r="V171" s="15"/>
      <c r="W171" s="15"/>
      <c r="X171" s="15"/>
      <c r="Y171" s="15"/>
      <c r="Z171" s="15"/>
      <c r="AA171" s="15"/>
      <c r="AB171" s="15"/>
      <c r="AC171" s="15"/>
      <c r="AD171" s="15"/>
      <c r="AE171" s="15"/>
      <c r="AF171" s="15"/>
      <c r="AG171" s="15"/>
      <c r="AH171" s="15"/>
      <c r="AI171" s="15"/>
      <c r="AJ171" s="15"/>
      <c r="AK171" s="15"/>
    </row>
    <row r="172" spans="1:37" s="14" customFormat="1" ht="17">
      <c r="A172" s="14" t="s">
        <v>1758</v>
      </c>
      <c r="B172" s="14" t="s">
        <v>1887</v>
      </c>
      <c r="C172" s="14" t="s">
        <v>1888</v>
      </c>
      <c r="D172" s="14" t="b">
        <v>0</v>
      </c>
      <c r="E172" s="14" t="b">
        <v>0</v>
      </c>
      <c r="F172" s="14" t="s">
        <v>1889</v>
      </c>
      <c r="G172" s="14" t="s">
        <v>384</v>
      </c>
      <c r="H172" s="15"/>
      <c r="I172" s="15"/>
      <c r="J172" s="15" t="s">
        <v>3207</v>
      </c>
      <c r="K172" s="15" t="s">
        <v>3394</v>
      </c>
      <c r="L172" s="15" t="s">
        <v>2992</v>
      </c>
      <c r="M172" s="15" t="s">
        <v>3031</v>
      </c>
      <c r="N172" s="15" t="s">
        <v>3395</v>
      </c>
      <c r="O172" s="15" t="s">
        <v>2994</v>
      </c>
      <c r="P172" s="15">
        <v>15567494</v>
      </c>
      <c r="Q172" s="15" t="s">
        <v>3395</v>
      </c>
      <c r="R172" s="15" t="s">
        <v>2994</v>
      </c>
      <c r="S172" s="15">
        <v>15298170</v>
      </c>
      <c r="T172" s="15" t="s">
        <v>3395</v>
      </c>
      <c r="U172" s="15" t="s">
        <v>2994</v>
      </c>
      <c r="V172" s="15">
        <v>15731254</v>
      </c>
      <c r="W172" s="15"/>
      <c r="X172" s="15"/>
      <c r="Y172" s="15"/>
      <c r="Z172" s="15"/>
      <c r="AA172" s="15"/>
      <c r="AB172" s="15"/>
      <c r="AC172" s="15"/>
      <c r="AD172" s="15"/>
      <c r="AE172" s="15"/>
      <c r="AF172" s="15"/>
      <c r="AG172" s="15"/>
      <c r="AH172" s="15"/>
      <c r="AI172" s="15"/>
      <c r="AJ172" s="15"/>
      <c r="AK172" s="15"/>
    </row>
    <row r="173" spans="1:37" s="14" customFormat="1" ht="17">
      <c r="A173" s="14" t="s">
        <v>2133</v>
      </c>
      <c r="B173" s="14" t="s">
        <v>2312</v>
      </c>
      <c r="C173" s="14" t="s">
        <v>2313</v>
      </c>
      <c r="D173" s="14" t="b">
        <v>0</v>
      </c>
      <c r="E173" s="14" t="b">
        <v>0</v>
      </c>
      <c r="F173" s="14" t="s">
        <v>2314</v>
      </c>
      <c r="G173" s="14" t="s">
        <v>237</v>
      </c>
      <c r="H173" s="15" t="s">
        <v>386</v>
      </c>
      <c r="I173" s="15"/>
      <c r="J173" s="15" t="s">
        <v>3208</v>
      </c>
      <c r="K173" s="15" t="s">
        <v>3394</v>
      </c>
      <c r="L173" s="15" t="s">
        <v>2992</v>
      </c>
      <c r="M173" s="15" t="s">
        <v>3032</v>
      </c>
      <c r="N173" s="15" t="s">
        <v>3395</v>
      </c>
      <c r="O173" s="15" t="s">
        <v>2994</v>
      </c>
      <c r="P173" s="15">
        <v>20850012</v>
      </c>
      <c r="Q173" s="15"/>
      <c r="R173" s="15"/>
      <c r="S173" s="15"/>
      <c r="T173" s="15"/>
      <c r="U173" s="15"/>
      <c r="V173" s="15"/>
      <c r="W173" s="15"/>
      <c r="X173" s="15"/>
      <c r="Y173" s="15"/>
      <c r="Z173" s="15"/>
      <c r="AA173" s="15"/>
      <c r="AB173" s="15"/>
      <c r="AC173" s="15"/>
      <c r="AD173" s="15"/>
      <c r="AE173" s="15"/>
      <c r="AF173" s="15"/>
      <c r="AG173" s="15"/>
      <c r="AH173" s="15"/>
      <c r="AI173" s="15"/>
      <c r="AJ173" s="15"/>
      <c r="AK173" s="15"/>
    </row>
    <row r="174" spans="1:37" s="14" customFormat="1" ht="17">
      <c r="A174" s="14" t="s">
        <v>2498</v>
      </c>
      <c r="B174" s="14" t="s">
        <v>2592</v>
      </c>
      <c r="C174" s="14" t="s">
        <v>2593</v>
      </c>
      <c r="D174" s="14" t="b">
        <v>0</v>
      </c>
      <c r="E174" s="14" t="b">
        <v>0</v>
      </c>
      <c r="F174" s="14" t="s">
        <v>794</v>
      </c>
      <c r="G174" s="14" t="s">
        <v>799</v>
      </c>
      <c r="H174" s="15" t="s">
        <v>42</v>
      </c>
      <c r="I174" s="15"/>
      <c r="J174" s="15" t="s">
        <v>3209</v>
      </c>
      <c r="K174" s="15" t="s">
        <v>3394</v>
      </c>
      <c r="L174" s="15" t="s">
        <v>2992</v>
      </c>
      <c r="M174" s="15" t="s">
        <v>3010</v>
      </c>
      <c r="N174" s="15" t="s">
        <v>3395</v>
      </c>
      <c r="O174" s="15" t="s">
        <v>2994</v>
      </c>
      <c r="P174" s="15">
        <v>2045796</v>
      </c>
      <c r="Q174" s="15" t="s">
        <v>3395</v>
      </c>
      <c r="R174" s="15" t="s">
        <v>2994</v>
      </c>
      <c r="S174" s="15">
        <v>2219738</v>
      </c>
      <c r="T174" s="15"/>
      <c r="U174" s="15"/>
      <c r="V174" s="15"/>
      <c r="W174" s="15"/>
      <c r="X174" s="15"/>
      <c r="Y174" s="15"/>
      <c r="Z174" s="15"/>
      <c r="AA174" s="15"/>
      <c r="AB174" s="15"/>
      <c r="AC174" s="15"/>
      <c r="AD174" s="15"/>
      <c r="AE174" s="15"/>
      <c r="AF174" s="15"/>
      <c r="AG174" s="15"/>
      <c r="AH174" s="15"/>
      <c r="AI174" s="15"/>
      <c r="AJ174" s="15"/>
      <c r="AK174" s="15"/>
    </row>
    <row r="175" spans="1:37" s="14" customFormat="1" ht="17">
      <c r="A175" s="14" t="s">
        <v>2498</v>
      </c>
      <c r="B175" s="14" t="s">
        <v>2508</v>
      </c>
      <c r="C175" s="14" t="s">
        <v>2509</v>
      </c>
      <c r="D175" s="14" t="b">
        <v>0</v>
      </c>
      <c r="E175" s="14" t="b">
        <v>0</v>
      </c>
      <c r="F175" s="14" t="s">
        <v>471</v>
      </c>
      <c r="G175" s="14" t="s">
        <v>474</v>
      </c>
      <c r="H175" s="15" t="s">
        <v>1166</v>
      </c>
      <c r="I175" s="15"/>
      <c r="J175" s="15" t="s">
        <v>3210</v>
      </c>
      <c r="K175" s="15" t="s">
        <v>3395</v>
      </c>
      <c r="L175" s="15" t="s">
        <v>2994</v>
      </c>
      <c r="M175" s="15">
        <v>20053741</v>
      </c>
      <c r="N175" s="15"/>
      <c r="O175" s="15"/>
      <c r="P175" s="15"/>
      <c r="Q175" s="15"/>
      <c r="R175" s="15"/>
      <c r="S175" s="15"/>
      <c r="T175" s="15"/>
      <c r="U175" s="15"/>
      <c r="V175" s="15"/>
      <c r="W175" s="15"/>
      <c r="X175" s="15"/>
      <c r="Y175" s="15"/>
      <c r="Z175" s="15"/>
      <c r="AA175" s="15"/>
      <c r="AB175" s="15"/>
      <c r="AC175" s="15"/>
      <c r="AD175" s="15"/>
      <c r="AE175" s="15"/>
      <c r="AF175" s="15"/>
      <c r="AG175" s="15"/>
      <c r="AH175" s="15"/>
      <c r="AI175" s="15"/>
      <c r="AJ175" s="15"/>
      <c r="AK175" s="15"/>
    </row>
    <row r="176" spans="1:37" s="14" customFormat="1" ht="17">
      <c r="A176" s="14" t="s">
        <v>2498</v>
      </c>
      <c r="B176" s="14" t="s">
        <v>2516</v>
      </c>
      <c r="C176" s="14" t="s">
        <v>2517</v>
      </c>
      <c r="D176" s="14" t="b">
        <v>0</v>
      </c>
      <c r="E176" s="14" t="b">
        <v>0</v>
      </c>
      <c r="F176" s="14" t="s">
        <v>658</v>
      </c>
      <c r="G176" s="14" t="s">
        <v>656</v>
      </c>
      <c r="H176" s="15" t="s">
        <v>2518</v>
      </c>
      <c r="I176" s="15"/>
      <c r="J176" s="15" t="s">
        <v>3211</v>
      </c>
      <c r="K176" s="15" t="s">
        <v>3395</v>
      </c>
      <c r="L176" s="15" t="s">
        <v>2994</v>
      </c>
      <c r="M176" s="15">
        <v>16201016</v>
      </c>
      <c r="N176" s="15" t="s">
        <v>3395</v>
      </c>
      <c r="O176" s="15" t="s">
        <v>2994</v>
      </c>
      <c r="P176" s="15">
        <v>20053741</v>
      </c>
      <c r="Q176" s="15" t="s">
        <v>3395</v>
      </c>
      <c r="R176" s="15" t="s">
        <v>2994</v>
      </c>
      <c r="S176" s="15">
        <v>16676004</v>
      </c>
      <c r="T176" s="15" t="s">
        <v>3394</v>
      </c>
      <c r="U176" s="15" t="s">
        <v>2992</v>
      </c>
      <c r="V176" s="15" t="s">
        <v>3033</v>
      </c>
      <c r="W176" s="15"/>
      <c r="X176" s="15"/>
      <c r="Y176" s="15"/>
      <c r="Z176" s="15"/>
      <c r="AA176" s="15"/>
      <c r="AB176" s="15"/>
      <c r="AC176" s="15"/>
      <c r="AD176" s="15"/>
      <c r="AE176" s="15"/>
      <c r="AF176" s="15"/>
      <c r="AG176" s="15"/>
      <c r="AH176" s="15"/>
      <c r="AI176" s="15"/>
      <c r="AJ176" s="15"/>
      <c r="AK176" s="15"/>
    </row>
    <row r="177" spans="1:37" s="14" customFormat="1" ht="17">
      <c r="A177" s="14" t="s">
        <v>2641</v>
      </c>
      <c r="B177" s="14" t="s">
        <v>2648</v>
      </c>
      <c r="D177" s="14" t="b">
        <v>0</v>
      </c>
      <c r="E177" s="14" t="b">
        <v>0</v>
      </c>
      <c r="F177" s="14" t="s">
        <v>473</v>
      </c>
      <c r="G177" s="14" t="s">
        <v>533</v>
      </c>
      <c r="H177" s="15"/>
      <c r="I177" s="15"/>
      <c r="J177" s="15" t="s">
        <v>3212</v>
      </c>
      <c r="K177" s="15" t="s">
        <v>3395</v>
      </c>
      <c r="L177" s="15" t="s">
        <v>2994</v>
      </c>
      <c r="M177" s="15">
        <v>20053741</v>
      </c>
      <c r="N177" s="15"/>
      <c r="O177" s="15"/>
      <c r="P177" s="15"/>
      <c r="Q177" s="15"/>
      <c r="R177" s="15"/>
      <c r="S177" s="15"/>
      <c r="T177" s="15"/>
      <c r="U177" s="15"/>
      <c r="V177" s="15"/>
      <c r="W177" s="15"/>
      <c r="X177" s="15"/>
      <c r="Y177" s="15"/>
      <c r="Z177" s="15"/>
      <c r="AA177" s="15"/>
      <c r="AB177" s="15"/>
      <c r="AC177" s="15"/>
      <c r="AD177" s="15"/>
      <c r="AE177" s="15"/>
      <c r="AF177" s="15"/>
      <c r="AG177" s="15"/>
      <c r="AH177" s="15"/>
      <c r="AI177" s="15"/>
      <c r="AJ177" s="15"/>
      <c r="AK177" s="15"/>
    </row>
    <row r="178" spans="1:37" s="14" customFormat="1" ht="17">
      <c r="A178" s="14" t="s">
        <v>2641</v>
      </c>
      <c r="B178" s="14" t="s">
        <v>2649</v>
      </c>
      <c r="D178" s="14" t="b">
        <v>0</v>
      </c>
      <c r="E178" s="14" t="b">
        <v>0</v>
      </c>
      <c r="F178" s="14" t="s">
        <v>473</v>
      </c>
      <c r="G178" s="14" t="s">
        <v>531</v>
      </c>
      <c r="H178" s="15"/>
      <c r="I178" s="15"/>
      <c r="J178" s="15" t="s">
        <v>3212</v>
      </c>
      <c r="K178" s="15" t="s">
        <v>3395</v>
      </c>
      <c r="L178" s="15" t="s">
        <v>2994</v>
      </c>
      <c r="M178" s="15">
        <v>20053741</v>
      </c>
      <c r="N178" s="15"/>
      <c r="O178" s="15"/>
      <c r="P178" s="15"/>
      <c r="Q178" s="15"/>
      <c r="R178" s="15"/>
      <c r="S178" s="15"/>
      <c r="T178" s="15"/>
      <c r="U178" s="15"/>
      <c r="V178" s="15"/>
      <c r="W178" s="15"/>
      <c r="X178" s="15"/>
      <c r="Y178" s="15"/>
      <c r="Z178" s="15"/>
      <c r="AA178" s="15"/>
      <c r="AB178" s="15"/>
      <c r="AC178" s="15"/>
      <c r="AD178" s="15"/>
      <c r="AE178" s="15"/>
      <c r="AF178" s="15"/>
      <c r="AG178" s="15"/>
      <c r="AH178" s="15"/>
      <c r="AI178" s="15"/>
      <c r="AJ178" s="15"/>
      <c r="AK178" s="15"/>
    </row>
    <row r="179" spans="1:37" s="14" customFormat="1" ht="17">
      <c r="A179" s="14" t="s">
        <v>2133</v>
      </c>
      <c r="B179" s="14" t="s">
        <v>2405</v>
      </c>
      <c r="C179" s="14" t="s">
        <v>2406</v>
      </c>
      <c r="D179" s="14" t="b">
        <v>0</v>
      </c>
      <c r="E179" s="14" t="b">
        <v>0</v>
      </c>
      <c r="F179" s="14" t="s">
        <v>758</v>
      </c>
      <c r="G179" s="14" t="s">
        <v>757</v>
      </c>
      <c r="H179" s="15"/>
      <c r="I179" s="15"/>
      <c r="J179" s="15" t="s">
        <v>3213</v>
      </c>
      <c r="K179" s="15" t="s">
        <v>3395</v>
      </c>
      <c r="L179" s="15" t="s">
        <v>2994</v>
      </c>
      <c r="M179" s="15">
        <v>19782761</v>
      </c>
      <c r="N179" s="15" t="s">
        <v>3395</v>
      </c>
      <c r="O179" s="15" t="s">
        <v>2994</v>
      </c>
      <c r="P179" s="15">
        <v>19454348</v>
      </c>
      <c r="Q179" s="15"/>
      <c r="R179" s="15"/>
      <c r="S179" s="15"/>
      <c r="T179" s="15"/>
      <c r="U179" s="15"/>
      <c r="V179" s="15"/>
      <c r="W179" s="15"/>
      <c r="X179" s="15"/>
      <c r="Y179" s="15"/>
      <c r="Z179" s="15"/>
      <c r="AA179" s="15"/>
      <c r="AB179" s="15"/>
      <c r="AC179" s="15"/>
      <c r="AD179" s="15"/>
      <c r="AE179" s="15"/>
      <c r="AF179" s="15"/>
      <c r="AG179" s="15"/>
      <c r="AH179" s="15"/>
      <c r="AI179" s="15"/>
      <c r="AJ179" s="15"/>
      <c r="AK179" s="15"/>
    </row>
    <row r="180" spans="1:37" s="14" customFormat="1" ht="17">
      <c r="A180" s="14" t="s">
        <v>2133</v>
      </c>
      <c r="B180" s="14" t="s">
        <v>2407</v>
      </c>
      <c r="C180" s="14" t="s">
        <v>2408</v>
      </c>
      <c r="D180" s="14" t="b">
        <v>0</v>
      </c>
      <c r="E180" s="14" t="b">
        <v>0</v>
      </c>
      <c r="F180" s="14" t="s">
        <v>763</v>
      </c>
      <c r="G180" s="14" t="s">
        <v>762</v>
      </c>
      <c r="H180" s="15"/>
      <c r="I180" s="15"/>
      <c r="J180" s="15" t="s">
        <v>3214</v>
      </c>
      <c r="K180" s="15" t="s">
        <v>3395</v>
      </c>
      <c r="L180" s="15" t="s">
        <v>2994</v>
      </c>
      <c r="M180" s="15">
        <v>19782761</v>
      </c>
      <c r="N180" s="15"/>
      <c r="O180" s="15"/>
      <c r="P180" s="15"/>
      <c r="Q180" s="15"/>
      <c r="R180" s="15"/>
      <c r="S180" s="15"/>
      <c r="T180" s="15"/>
      <c r="U180" s="15"/>
      <c r="V180" s="15"/>
      <c r="W180" s="15"/>
      <c r="X180" s="15"/>
      <c r="Y180" s="15"/>
      <c r="Z180" s="15"/>
      <c r="AA180" s="15"/>
      <c r="AB180" s="15"/>
      <c r="AC180" s="15"/>
      <c r="AD180" s="15"/>
      <c r="AE180" s="15"/>
      <c r="AF180" s="15"/>
      <c r="AG180" s="15"/>
      <c r="AH180" s="15"/>
      <c r="AI180" s="15"/>
      <c r="AJ180" s="15"/>
      <c r="AK180" s="15"/>
    </row>
    <row r="181" spans="1:37" s="14" customFormat="1" ht="17">
      <c r="A181" s="14" t="s">
        <v>2498</v>
      </c>
      <c r="B181" s="14" t="s">
        <v>2537</v>
      </c>
      <c r="C181" s="14" t="s">
        <v>2538</v>
      </c>
      <c r="D181" s="14" t="b">
        <v>0</v>
      </c>
      <c r="E181" s="14" t="b">
        <v>0</v>
      </c>
      <c r="F181" s="14" t="s">
        <v>757</v>
      </c>
      <c r="G181" s="14" t="s">
        <v>755</v>
      </c>
      <c r="H181" s="15"/>
      <c r="I181" s="15"/>
      <c r="J181" s="15" t="s">
        <v>3215</v>
      </c>
      <c r="K181" s="15" t="s">
        <v>3395</v>
      </c>
      <c r="L181" s="15" t="s">
        <v>2994</v>
      </c>
      <c r="M181" s="15">
        <v>19782761</v>
      </c>
      <c r="N181" s="15"/>
      <c r="O181" s="15"/>
      <c r="P181" s="15"/>
      <c r="Q181" s="15"/>
      <c r="R181" s="15"/>
      <c r="S181" s="15"/>
      <c r="T181" s="15"/>
      <c r="U181" s="15"/>
      <c r="V181" s="15"/>
      <c r="W181" s="15"/>
      <c r="X181" s="15"/>
      <c r="Y181" s="15"/>
      <c r="Z181" s="15"/>
      <c r="AA181" s="15"/>
      <c r="AB181" s="15"/>
      <c r="AC181" s="15"/>
      <c r="AD181" s="15"/>
      <c r="AE181" s="15"/>
      <c r="AF181" s="15"/>
      <c r="AG181" s="15"/>
      <c r="AH181" s="15"/>
      <c r="AI181" s="15"/>
      <c r="AJ181" s="15"/>
      <c r="AK181" s="15"/>
    </row>
    <row r="182" spans="1:37" s="14" customFormat="1" ht="17">
      <c r="A182" s="14" t="s">
        <v>2498</v>
      </c>
      <c r="B182" s="14" t="s">
        <v>2539</v>
      </c>
      <c r="C182" s="14" t="s">
        <v>2540</v>
      </c>
      <c r="D182" s="14" t="b">
        <v>0</v>
      </c>
      <c r="E182" s="14" t="b">
        <v>0</v>
      </c>
      <c r="F182" s="14" t="s">
        <v>762</v>
      </c>
      <c r="G182" s="14" t="s">
        <v>760</v>
      </c>
      <c r="H182" s="15"/>
      <c r="I182" s="15"/>
      <c r="J182" s="15" t="s">
        <v>3215</v>
      </c>
      <c r="K182" s="15" t="s">
        <v>3395</v>
      </c>
      <c r="L182" s="15" t="s">
        <v>2994</v>
      </c>
      <c r="M182" s="15">
        <v>19782761</v>
      </c>
      <c r="N182" s="15"/>
      <c r="O182" s="15"/>
      <c r="P182" s="15"/>
      <c r="Q182" s="15"/>
      <c r="R182" s="15"/>
      <c r="S182" s="15"/>
      <c r="T182" s="15"/>
      <c r="U182" s="15"/>
      <c r="V182" s="15"/>
      <c r="W182" s="15"/>
      <c r="X182" s="15"/>
      <c r="Y182" s="15"/>
      <c r="Z182" s="15"/>
      <c r="AA182" s="15"/>
      <c r="AB182" s="15"/>
      <c r="AC182" s="15"/>
      <c r="AD182" s="15"/>
      <c r="AE182" s="15"/>
      <c r="AF182" s="15"/>
      <c r="AG182" s="15"/>
      <c r="AH182" s="15"/>
      <c r="AI182" s="15"/>
      <c r="AJ182" s="15"/>
      <c r="AK182" s="15"/>
    </row>
    <row r="183" spans="1:37" s="14" customFormat="1" ht="17">
      <c r="A183" s="14" t="s">
        <v>1758</v>
      </c>
      <c r="B183" s="14" t="s">
        <v>1948</v>
      </c>
      <c r="C183" s="14" t="s">
        <v>1949</v>
      </c>
      <c r="D183" s="14" t="b">
        <v>0</v>
      </c>
      <c r="E183" s="14" t="b">
        <v>0</v>
      </c>
      <c r="F183" s="14" t="s">
        <v>1950</v>
      </c>
      <c r="G183" s="14" t="s">
        <v>190</v>
      </c>
      <c r="H183" s="15"/>
      <c r="I183" s="15"/>
      <c r="J183" s="15" t="s">
        <v>3216</v>
      </c>
      <c r="K183" s="15" t="s">
        <v>3394</v>
      </c>
      <c r="L183" s="15" t="s">
        <v>2992</v>
      </c>
      <c r="M183" s="15" t="s">
        <v>3034</v>
      </c>
      <c r="N183" s="15"/>
      <c r="O183" s="15"/>
      <c r="P183" s="15"/>
      <c r="Q183" s="15"/>
      <c r="R183" s="15"/>
      <c r="S183" s="15"/>
      <c r="T183" s="15"/>
      <c r="U183" s="15"/>
      <c r="V183" s="15"/>
      <c r="W183" s="15"/>
      <c r="X183" s="15"/>
      <c r="Y183" s="15"/>
      <c r="Z183" s="15"/>
      <c r="AA183" s="15"/>
      <c r="AB183" s="15"/>
      <c r="AC183" s="15"/>
      <c r="AD183" s="15"/>
      <c r="AE183" s="15"/>
      <c r="AF183" s="15"/>
      <c r="AG183" s="15"/>
      <c r="AH183" s="15"/>
      <c r="AI183" s="15"/>
      <c r="AJ183" s="15"/>
      <c r="AK183" s="15"/>
    </row>
    <row r="184" spans="1:37" s="14" customFormat="1" ht="17">
      <c r="A184" s="14" t="s">
        <v>1758</v>
      </c>
      <c r="B184" s="14" t="s">
        <v>1957</v>
      </c>
      <c r="C184" s="14" t="s">
        <v>1958</v>
      </c>
      <c r="D184" s="14" t="b">
        <v>0</v>
      </c>
      <c r="E184" s="14" t="b">
        <v>0</v>
      </c>
      <c r="F184" s="14" t="s">
        <v>1959</v>
      </c>
      <c r="G184" s="14" t="s">
        <v>92</v>
      </c>
      <c r="H184" s="15"/>
      <c r="I184" s="15"/>
      <c r="J184" s="15" t="s">
        <v>3217</v>
      </c>
      <c r="K184" s="15" t="s">
        <v>3395</v>
      </c>
      <c r="L184" s="15" t="s">
        <v>2994</v>
      </c>
      <c r="M184" s="15">
        <v>20071582</v>
      </c>
      <c r="N184" s="15" t="s">
        <v>3394</v>
      </c>
      <c r="O184" s="15" t="s">
        <v>2992</v>
      </c>
      <c r="P184" s="15" t="s">
        <v>3035</v>
      </c>
      <c r="Q184" s="15"/>
      <c r="R184" s="15"/>
      <c r="S184" s="15"/>
      <c r="T184" s="15"/>
      <c r="U184" s="15"/>
      <c r="V184" s="15"/>
      <c r="W184" s="15"/>
      <c r="X184" s="15"/>
      <c r="Y184" s="15"/>
      <c r="Z184" s="15"/>
      <c r="AA184" s="15"/>
      <c r="AB184" s="15"/>
      <c r="AC184" s="15"/>
      <c r="AD184" s="15"/>
      <c r="AE184" s="15"/>
      <c r="AF184" s="15"/>
      <c r="AG184" s="15"/>
      <c r="AH184" s="15"/>
      <c r="AI184" s="15"/>
      <c r="AJ184" s="15"/>
      <c r="AK184" s="15"/>
    </row>
    <row r="185" spans="1:37" s="14" customFormat="1" ht="17">
      <c r="A185" s="14" t="s">
        <v>1758</v>
      </c>
      <c r="B185" s="14" t="s">
        <v>1960</v>
      </c>
      <c r="C185" s="14" t="s">
        <v>1961</v>
      </c>
      <c r="D185" s="14" t="b">
        <v>0</v>
      </c>
      <c r="E185" s="14" t="b">
        <v>0</v>
      </c>
      <c r="F185" s="14" t="s">
        <v>1962</v>
      </c>
      <c r="G185" s="14" t="s">
        <v>188</v>
      </c>
      <c r="H185" s="15"/>
      <c r="I185" s="15"/>
      <c r="J185" s="15" t="s">
        <v>3218</v>
      </c>
      <c r="K185" s="15" t="s">
        <v>3395</v>
      </c>
      <c r="L185" s="15" t="s">
        <v>2994</v>
      </c>
      <c r="M185" s="15">
        <v>17079289</v>
      </c>
      <c r="N185" s="15" t="s">
        <v>3395</v>
      </c>
      <c r="O185" s="15" t="s">
        <v>2994</v>
      </c>
      <c r="P185" s="15">
        <v>19454348</v>
      </c>
      <c r="Q185" s="15"/>
      <c r="R185" s="15"/>
      <c r="S185" s="15"/>
      <c r="T185" s="15"/>
      <c r="U185" s="15"/>
      <c r="V185" s="15"/>
      <c r="W185" s="15"/>
      <c r="X185" s="15"/>
      <c r="Y185" s="15"/>
      <c r="Z185" s="15"/>
      <c r="AA185" s="15"/>
      <c r="AB185" s="15"/>
      <c r="AC185" s="15"/>
      <c r="AD185" s="15"/>
      <c r="AE185" s="15"/>
      <c r="AF185" s="15"/>
      <c r="AG185" s="15"/>
      <c r="AH185" s="15"/>
      <c r="AI185" s="15"/>
      <c r="AJ185" s="15"/>
      <c r="AK185" s="15"/>
    </row>
    <row r="186" spans="1:37" s="14" customFormat="1" ht="17">
      <c r="A186" s="14" t="s">
        <v>1758</v>
      </c>
      <c r="B186" s="14" t="s">
        <v>1890</v>
      </c>
      <c r="C186" s="14" t="s">
        <v>1891</v>
      </c>
      <c r="D186" s="14" t="b">
        <v>0</v>
      </c>
      <c r="E186" s="14" t="b">
        <v>0</v>
      </c>
      <c r="F186" s="14" t="s">
        <v>1840</v>
      </c>
      <c r="G186" s="14" t="s">
        <v>149</v>
      </c>
      <c r="H186" s="15"/>
      <c r="I186" s="15"/>
      <c r="J186" s="15" t="s">
        <v>3219</v>
      </c>
      <c r="K186" s="15" t="s">
        <v>3394</v>
      </c>
      <c r="L186" s="15" t="s">
        <v>2992</v>
      </c>
      <c r="M186" s="15" t="s">
        <v>3036</v>
      </c>
      <c r="N186" s="15" t="s">
        <v>3395</v>
      </c>
      <c r="O186" s="15" t="s">
        <v>2994</v>
      </c>
      <c r="P186" s="15">
        <v>14645582</v>
      </c>
      <c r="Q186" s="15"/>
      <c r="R186" s="15"/>
      <c r="S186" s="15"/>
      <c r="T186" s="15"/>
      <c r="U186" s="15"/>
      <c r="V186" s="15"/>
      <c r="W186" s="15"/>
      <c r="X186" s="15"/>
      <c r="Y186" s="15"/>
      <c r="Z186" s="15"/>
      <c r="AA186" s="15"/>
      <c r="AB186" s="15"/>
      <c r="AC186" s="15"/>
      <c r="AD186" s="15"/>
      <c r="AE186" s="15"/>
      <c r="AF186" s="15"/>
      <c r="AG186" s="15"/>
      <c r="AH186" s="15"/>
      <c r="AI186" s="15"/>
      <c r="AJ186" s="15"/>
      <c r="AK186" s="15"/>
    </row>
    <row r="187" spans="1:37" s="14" customFormat="1" ht="17">
      <c r="A187" s="14" t="s">
        <v>1758</v>
      </c>
      <c r="B187" s="14" t="s">
        <v>2018</v>
      </c>
      <c r="C187" s="14" t="s">
        <v>2019</v>
      </c>
      <c r="D187" s="14" t="b">
        <v>0</v>
      </c>
      <c r="E187" s="14" t="b">
        <v>0</v>
      </c>
      <c r="F187" s="14" t="s">
        <v>2020</v>
      </c>
      <c r="G187" s="14" t="s">
        <v>139</v>
      </c>
      <c r="H187" s="15"/>
      <c r="I187" s="15"/>
      <c r="J187" s="15" t="s">
        <v>3220</v>
      </c>
      <c r="K187" s="15" t="s">
        <v>3394</v>
      </c>
      <c r="L187" s="15" t="s">
        <v>2992</v>
      </c>
      <c r="M187" s="15" t="s">
        <v>3037</v>
      </c>
      <c r="N187" s="15" t="s">
        <v>3395</v>
      </c>
      <c r="O187" s="15" t="s">
        <v>2994</v>
      </c>
      <c r="P187" s="15">
        <v>10205180</v>
      </c>
      <c r="Q187" s="15"/>
      <c r="R187" s="15"/>
      <c r="S187" s="15"/>
      <c r="T187" s="15"/>
      <c r="U187" s="15"/>
      <c r="V187" s="15"/>
      <c r="W187" s="15"/>
      <c r="X187" s="15"/>
      <c r="Y187" s="15"/>
      <c r="Z187" s="15"/>
      <c r="AA187" s="15"/>
      <c r="AB187" s="15"/>
      <c r="AC187" s="15"/>
      <c r="AD187" s="15"/>
      <c r="AE187" s="15"/>
      <c r="AF187" s="15"/>
      <c r="AG187" s="15"/>
      <c r="AH187" s="15"/>
      <c r="AI187" s="15"/>
      <c r="AJ187" s="15"/>
      <c r="AK187" s="15"/>
    </row>
    <row r="188" spans="1:37" s="14" customFormat="1" ht="17">
      <c r="A188" s="14" t="s">
        <v>2133</v>
      </c>
      <c r="B188" s="14" t="s">
        <v>2282</v>
      </c>
      <c r="C188" s="14" t="s">
        <v>2283</v>
      </c>
      <c r="D188" s="14" t="b">
        <v>0</v>
      </c>
      <c r="E188" s="14" t="b">
        <v>0</v>
      </c>
      <c r="F188" s="14" t="s">
        <v>914</v>
      </c>
      <c r="G188" s="14" t="s">
        <v>917</v>
      </c>
      <c r="H188" s="15" t="s">
        <v>1119</v>
      </c>
      <c r="I188" s="15"/>
      <c r="J188" s="15" t="s">
        <v>3221</v>
      </c>
      <c r="K188" s="15" t="s">
        <v>3395</v>
      </c>
      <c r="L188" s="15" t="s">
        <v>2994</v>
      </c>
      <c r="M188" s="15">
        <v>19782761</v>
      </c>
      <c r="N188" s="15"/>
      <c r="O188" s="15"/>
      <c r="P188" s="15"/>
      <c r="Q188" s="15"/>
      <c r="R188" s="15"/>
      <c r="S188" s="15"/>
      <c r="T188" s="15"/>
      <c r="U188" s="15"/>
      <c r="V188" s="15"/>
      <c r="W188" s="15"/>
      <c r="X188" s="15"/>
      <c r="Y188" s="15"/>
      <c r="Z188" s="15"/>
      <c r="AA188" s="15"/>
      <c r="AB188" s="15"/>
      <c r="AC188" s="15"/>
      <c r="AD188" s="15"/>
      <c r="AE188" s="15"/>
      <c r="AF188" s="15"/>
      <c r="AG188" s="15"/>
      <c r="AH188" s="15"/>
      <c r="AI188" s="15"/>
      <c r="AJ188" s="15"/>
      <c r="AK188" s="15"/>
    </row>
    <row r="189" spans="1:37" s="14" customFormat="1" ht="17">
      <c r="A189" s="14" t="s">
        <v>2133</v>
      </c>
      <c r="B189" s="14" t="s">
        <v>2385</v>
      </c>
      <c r="C189" s="14" t="s">
        <v>2386</v>
      </c>
      <c r="D189" s="14" t="b">
        <v>0</v>
      </c>
      <c r="E189" s="14" t="b">
        <v>0</v>
      </c>
      <c r="F189" s="14" t="s">
        <v>1045</v>
      </c>
      <c r="G189" s="14" t="s">
        <v>1045</v>
      </c>
      <c r="H189" s="15" t="s">
        <v>862</v>
      </c>
      <c r="I189" s="15"/>
      <c r="J189" s="15" t="s">
        <v>3222</v>
      </c>
      <c r="K189" s="15" t="s">
        <v>3395</v>
      </c>
      <c r="L189" s="15" t="s">
        <v>2994</v>
      </c>
      <c r="M189" s="15">
        <v>19782761</v>
      </c>
      <c r="N189" s="15" t="s">
        <v>3395</v>
      </c>
      <c r="O189" s="15" t="s">
        <v>2994</v>
      </c>
      <c r="P189" s="15">
        <v>15604446</v>
      </c>
      <c r="Q189" s="15"/>
      <c r="R189" s="15"/>
      <c r="S189" s="15"/>
      <c r="T189" s="15"/>
      <c r="U189" s="15"/>
      <c r="V189" s="15"/>
      <c r="W189" s="15"/>
      <c r="X189" s="15"/>
      <c r="Y189" s="15"/>
      <c r="Z189" s="15"/>
      <c r="AA189" s="15"/>
      <c r="AB189" s="15"/>
      <c r="AC189" s="15"/>
      <c r="AD189" s="15"/>
      <c r="AE189" s="15"/>
      <c r="AF189" s="15"/>
      <c r="AG189" s="15"/>
      <c r="AH189" s="15"/>
      <c r="AI189" s="15"/>
      <c r="AJ189" s="15"/>
      <c r="AK189" s="15"/>
    </row>
    <row r="190" spans="1:37" s="14" customFormat="1" ht="17">
      <c r="A190" s="14" t="s">
        <v>2641</v>
      </c>
      <c r="B190" s="14" t="s">
        <v>2650</v>
      </c>
      <c r="D190" s="14" t="b">
        <v>0</v>
      </c>
      <c r="E190" s="14" t="b">
        <v>0</v>
      </c>
      <c r="F190" s="14" t="s">
        <v>1045</v>
      </c>
      <c r="G190" s="14" t="s">
        <v>558</v>
      </c>
      <c r="H190" s="15"/>
      <c r="I190" s="15"/>
      <c r="J190" s="15" t="s">
        <v>3223</v>
      </c>
      <c r="K190" s="15" t="s">
        <v>3395</v>
      </c>
      <c r="L190" s="15" t="s">
        <v>2994</v>
      </c>
      <c r="M190" s="15">
        <v>19782761</v>
      </c>
      <c r="N190" s="15" t="s">
        <v>3395</v>
      </c>
      <c r="O190" s="15" t="s">
        <v>2994</v>
      </c>
      <c r="P190" s="15">
        <v>15604446</v>
      </c>
      <c r="Q190" s="15"/>
      <c r="R190" s="15"/>
      <c r="S190" s="15"/>
      <c r="T190" s="15"/>
      <c r="U190" s="15"/>
      <c r="V190" s="15"/>
      <c r="W190" s="15"/>
      <c r="X190" s="15"/>
      <c r="Y190" s="15"/>
      <c r="Z190" s="15"/>
      <c r="AA190" s="15"/>
      <c r="AB190" s="15"/>
      <c r="AC190" s="15"/>
      <c r="AD190" s="15"/>
      <c r="AE190" s="15"/>
      <c r="AF190" s="15"/>
      <c r="AG190" s="15"/>
      <c r="AH190" s="15"/>
      <c r="AI190" s="15"/>
      <c r="AJ190" s="15"/>
      <c r="AK190" s="15"/>
    </row>
    <row r="191" spans="1:37" s="14" customFormat="1" ht="17">
      <c r="A191" s="14" t="s">
        <v>2641</v>
      </c>
      <c r="B191" s="14" t="s">
        <v>2651</v>
      </c>
      <c r="D191" s="14" t="b">
        <v>0</v>
      </c>
      <c r="E191" s="14" t="b">
        <v>0</v>
      </c>
      <c r="F191" s="14" t="s">
        <v>667</v>
      </c>
      <c r="G191" s="14" t="s">
        <v>502</v>
      </c>
      <c r="H191" s="15"/>
      <c r="I191" s="15"/>
      <c r="J191" s="15" t="s">
        <v>3224</v>
      </c>
      <c r="K191" s="15" t="s">
        <v>3395</v>
      </c>
      <c r="L191" s="15" t="s">
        <v>2994</v>
      </c>
      <c r="M191" s="15">
        <v>18713014</v>
      </c>
      <c r="N191" s="15"/>
      <c r="O191" s="15"/>
      <c r="P191" s="15"/>
      <c r="Q191" s="15"/>
      <c r="R191" s="15"/>
      <c r="S191" s="15"/>
      <c r="T191" s="15"/>
      <c r="U191" s="15"/>
      <c r="V191" s="15"/>
      <c r="W191" s="15"/>
      <c r="X191" s="15"/>
      <c r="Y191" s="15"/>
      <c r="Z191" s="15"/>
      <c r="AA191" s="15"/>
      <c r="AB191" s="15"/>
      <c r="AC191" s="15"/>
      <c r="AD191" s="15"/>
      <c r="AE191" s="15"/>
      <c r="AF191" s="15"/>
      <c r="AG191" s="15"/>
      <c r="AH191" s="15"/>
      <c r="AI191" s="15"/>
      <c r="AJ191" s="15"/>
      <c r="AK191" s="15"/>
    </row>
    <row r="192" spans="1:37" s="14" customFormat="1" ht="17">
      <c r="A192" s="14" t="s">
        <v>2498</v>
      </c>
      <c r="B192" s="14" t="s">
        <v>2514</v>
      </c>
      <c r="C192" s="14" t="s">
        <v>2515</v>
      </c>
      <c r="D192" s="14" t="b">
        <v>0</v>
      </c>
      <c r="E192" s="14" t="b">
        <v>0</v>
      </c>
      <c r="F192" s="14" t="s">
        <v>655</v>
      </c>
      <c r="G192" s="14" t="s">
        <v>653</v>
      </c>
      <c r="H192" s="15"/>
      <c r="I192" s="15"/>
      <c r="J192" s="15" t="s">
        <v>3225</v>
      </c>
      <c r="K192" s="15"/>
      <c r="L192" s="15"/>
      <c r="M192" s="15"/>
      <c r="N192" s="15"/>
      <c r="O192" s="15"/>
      <c r="P192" s="15"/>
      <c r="Q192" s="15"/>
      <c r="R192" s="15"/>
      <c r="S192" s="15"/>
      <c r="T192" s="15"/>
      <c r="U192" s="15"/>
      <c r="V192" s="15"/>
      <c r="W192" s="15"/>
      <c r="X192" s="15"/>
      <c r="Y192" s="15"/>
      <c r="Z192" s="15"/>
      <c r="AA192" s="15"/>
      <c r="AB192" s="15"/>
      <c r="AC192" s="15"/>
      <c r="AD192" s="15"/>
      <c r="AE192" s="15"/>
      <c r="AF192" s="15"/>
      <c r="AG192" s="15"/>
      <c r="AH192" s="15"/>
      <c r="AI192" s="15"/>
      <c r="AJ192" s="15"/>
      <c r="AK192" s="15"/>
    </row>
    <row r="193" spans="1:37" s="14" customFormat="1" ht="17">
      <c r="A193" s="14" t="s">
        <v>2133</v>
      </c>
      <c r="B193" s="14" t="s">
        <v>2323</v>
      </c>
      <c r="C193" s="14" t="s">
        <v>2324</v>
      </c>
      <c r="D193" s="14" t="b">
        <v>0</v>
      </c>
      <c r="E193" s="14" t="b">
        <v>0</v>
      </c>
      <c r="F193" s="14" t="s">
        <v>933</v>
      </c>
      <c r="G193" s="14" t="s">
        <v>932</v>
      </c>
      <c r="H193" s="15"/>
      <c r="I193" s="15"/>
      <c r="J193" s="15" t="s">
        <v>3226</v>
      </c>
      <c r="K193" s="15" t="s">
        <v>3394</v>
      </c>
      <c r="L193" s="15" t="s">
        <v>2992</v>
      </c>
      <c r="M193" s="15" t="s">
        <v>3038</v>
      </c>
      <c r="N193" s="15" t="s">
        <v>3395</v>
      </c>
      <c r="O193" s="15" t="s">
        <v>2994</v>
      </c>
      <c r="P193" s="15">
        <v>20071582</v>
      </c>
      <c r="Q193" s="15"/>
      <c r="R193" s="15"/>
      <c r="S193" s="15"/>
      <c r="T193" s="15"/>
      <c r="U193" s="15"/>
      <c r="V193" s="15"/>
      <c r="W193" s="15"/>
      <c r="X193" s="15"/>
      <c r="Y193" s="15"/>
      <c r="Z193" s="15"/>
      <c r="AA193" s="15"/>
      <c r="AB193" s="15"/>
      <c r="AC193" s="15"/>
      <c r="AD193" s="15"/>
      <c r="AE193" s="15"/>
      <c r="AF193" s="15"/>
      <c r="AG193" s="15"/>
      <c r="AH193" s="15"/>
      <c r="AI193" s="15"/>
      <c r="AJ193" s="15"/>
      <c r="AK193" s="15"/>
    </row>
    <row r="194" spans="1:37" s="14" customFormat="1" ht="17">
      <c r="A194" s="14" t="s">
        <v>2133</v>
      </c>
      <c r="B194" s="14" t="s">
        <v>2349</v>
      </c>
      <c r="C194" s="14" t="s">
        <v>2350</v>
      </c>
      <c r="D194" s="14" t="b">
        <v>0</v>
      </c>
      <c r="E194" s="14" t="b">
        <v>0</v>
      </c>
      <c r="F194" s="14" t="s">
        <v>1022</v>
      </c>
      <c r="G194" s="14" t="s">
        <v>1020</v>
      </c>
      <c r="H194" s="15"/>
      <c r="I194" s="15"/>
      <c r="J194" s="15" t="s">
        <v>3227</v>
      </c>
      <c r="K194" s="15" t="s">
        <v>3395</v>
      </c>
      <c r="L194" s="15" t="s">
        <v>2994</v>
      </c>
      <c r="M194" s="15">
        <v>19454348</v>
      </c>
      <c r="N194" s="15"/>
      <c r="O194" s="15"/>
      <c r="P194" s="15"/>
      <c r="Q194" s="15"/>
      <c r="R194" s="15"/>
      <c r="S194" s="15"/>
      <c r="T194" s="15"/>
      <c r="U194" s="15"/>
      <c r="V194" s="15"/>
      <c r="W194" s="15"/>
      <c r="X194" s="15"/>
      <c r="Y194" s="15"/>
      <c r="Z194" s="15"/>
      <c r="AA194" s="15"/>
      <c r="AB194" s="15"/>
      <c r="AC194" s="15"/>
      <c r="AD194" s="15"/>
      <c r="AE194" s="15"/>
      <c r="AF194" s="15"/>
      <c r="AG194" s="15"/>
      <c r="AH194" s="15"/>
      <c r="AI194" s="15"/>
      <c r="AJ194" s="15"/>
      <c r="AK194" s="15"/>
    </row>
    <row r="195" spans="1:37" s="14" customFormat="1" ht="17">
      <c r="A195" s="14" t="s">
        <v>2133</v>
      </c>
      <c r="B195" s="14" t="s">
        <v>2432</v>
      </c>
      <c r="C195" s="14" t="s">
        <v>2433</v>
      </c>
      <c r="D195" s="14" t="b">
        <v>0</v>
      </c>
      <c r="E195" s="14" t="b">
        <v>0</v>
      </c>
      <c r="F195" s="14" t="s">
        <v>8</v>
      </c>
      <c r="G195" s="14" t="s">
        <v>393</v>
      </c>
      <c r="H195" s="15" t="s">
        <v>939</v>
      </c>
      <c r="I195" s="15"/>
      <c r="J195" s="15" t="s">
        <v>3228</v>
      </c>
      <c r="K195" s="15" t="s">
        <v>3395</v>
      </c>
      <c r="L195" s="15" t="s">
        <v>2994</v>
      </c>
      <c r="M195" s="15">
        <v>19782761</v>
      </c>
      <c r="N195" s="15" t="s">
        <v>3395</v>
      </c>
      <c r="O195" s="15" t="s">
        <v>2994</v>
      </c>
      <c r="P195" s="15">
        <v>16627618</v>
      </c>
      <c r="Q195" s="15" t="s">
        <v>3395</v>
      </c>
      <c r="R195" s="15" t="s">
        <v>2994</v>
      </c>
      <c r="S195" s="15">
        <v>15308750</v>
      </c>
      <c r="T195" s="15"/>
      <c r="U195" s="15"/>
      <c r="V195" s="15"/>
      <c r="W195" s="15"/>
      <c r="X195" s="15"/>
      <c r="Y195" s="15"/>
      <c r="Z195" s="15"/>
      <c r="AA195" s="15"/>
      <c r="AB195" s="15"/>
      <c r="AC195" s="15"/>
      <c r="AD195" s="15"/>
      <c r="AE195" s="15"/>
      <c r="AF195" s="15"/>
      <c r="AG195" s="15"/>
      <c r="AH195" s="15"/>
      <c r="AI195" s="15"/>
      <c r="AJ195" s="15"/>
      <c r="AK195" s="15"/>
    </row>
    <row r="196" spans="1:37" s="14" customFormat="1" ht="17">
      <c r="A196" s="14" t="s">
        <v>2133</v>
      </c>
      <c r="B196" s="14" t="s">
        <v>2242</v>
      </c>
      <c r="C196" s="14" t="s">
        <v>2243</v>
      </c>
      <c r="D196" s="14" t="b">
        <v>0</v>
      </c>
      <c r="E196" s="14" t="b">
        <v>0</v>
      </c>
      <c r="F196" s="14" t="s">
        <v>852</v>
      </c>
      <c r="G196" s="14" t="s">
        <v>856</v>
      </c>
      <c r="H196" s="15" t="s">
        <v>1030</v>
      </c>
      <c r="I196" s="15"/>
      <c r="J196" s="15" t="s">
        <v>3229</v>
      </c>
      <c r="K196" s="15" t="s">
        <v>3395</v>
      </c>
      <c r="L196" s="15" t="s">
        <v>2994</v>
      </c>
      <c r="M196" s="15">
        <v>20924359</v>
      </c>
      <c r="N196" s="15"/>
      <c r="O196" s="15"/>
      <c r="P196" s="15"/>
      <c r="Q196" s="15"/>
      <c r="R196" s="15"/>
      <c r="S196" s="15"/>
      <c r="T196" s="15"/>
      <c r="U196" s="15"/>
      <c r="V196" s="15"/>
      <c r="W196" s="15"/>
      <c r="X196" s="15"/>
      <c r="Y196" s="15"/>
      <c r="Z196" s="15"/>
      <c r="AA196" s="15"/>
      <c r="AB196" s="15"/>
      <c r="AC196" s="15"/>
      <c r="AD196" s="15"/>
      <c r="AE196" s="15"/>
      <c r="AF196" s="15"/>
      <c r="AG196" s="15"/>
      <c r="AH196" s="15"/>
      <c r="AI196" s="15"/>
      <c r="AJ196" s="15"/>
      <c r="AK196" s="15"/>
    </row>
    <row r="197" spans="1:37" s="14" customFormat="1" ht="17">
      <c r="A197" s="14" t="s">
        <v>2133</v>
      </c>
      <c r="B197" s="14" t="s">
        <v>2244</v>
      </c>
      <c r="C197" s="14" t="s">
        <v>2245</v>
      </c>
      <c r="D197" s="14" t="b">
        <v>0</v>
      </c>
      <c r="E197" s="14" t="b">
        <v>0</v>
      </c>
      <c r="F197" s="14" t="s">
        <v>856</v>
      </c>
      <c r="G197" s="14" t="s">
        <v>852</v>
      </c>
      <c r="H197" s="15"/>
      <c r="I197" s="15"/>
      <c r="J197" s="15" t="s">
        <v>3230</v>
      </c>
      <c r="K197" s="15" t="s">
        <v>3395</v>
      </c>
      <c r="L197" s="15" t="s">
        <v>2994</v>
      </c>
      <c r="M197" s="15">
        <v>20924359</v>
      </c>
      <c r="N197" s="15"/>
      <c r="O197" s="15"/>
      <c r="P197" s="15"/>
      <c r="Q197" s="15"/>
      <c r="R197" s="15"/>
      <c r="S197" s="15"/>
      <c r="T197" s="15"/>
      <c r="U197" s="15"/>
      <c r="V197" s="15"/>
      <c r="W197" s="15"/>
      <c r="X197" s="15"/>
      <c r="Y197" s="15"/>
      <c r="Z197" s="15"/>
      <c r="AA197" s="15"/>
      <c r="AB197" s="15"/>
      <c r="AC197" s="15"/>
      <c r="AD197" s="15"/>
      <c r="AE197" s="15"/>
      <c r="AF197" s="15"/>
      <c r="AG197" s="15"/>
      <c r="AH197" s="15"/>
      <c r="AI197" s="15"/>
      <c r="AJ197" s="15"/>
      <c r="AK197" s="15"/>
    </row>
    <row r="198" spans="1:37" s="14" customFormat="1" ht="17">
      <c r="A198" s="14" t="s">
        <v>1758</v>
      </c>
      <c r="B198" s="14" t="s">
        <v>1863</v>
      </c>
      <c r="C198" s="14" t="s">
        <v>1864</v>
      </c>
      <c r="D198" s="14" t="b">
        <v>0</v>
      </c>
      <c r="E198" s="14" t="b">
        <v>0</v>
      </c>
      <c r="F198" s="14" t="s">
        <v>1865</v>
      </c>
      <c r="G198" s="14" t="s">
        <v>172</v>
      </c>
      <c r="H198" s="15"/>
      <c r="I198" s="15"/>
      <c r="J198" s="15" t="s">
        <v>3231</v>
      </c>
      <c r="K198" s="15" t="s">
        <v>3395</v>
      </c>
      <c r="L198" s="15" t="s">
        <v>2994</v>
      </c>
      <c r="M198" s="15">
        <v>17005651</v>
      </c>
      <c r="N198" s="15"/>
      <c r="O198" s="15"/>
      <c r="P198" s="15"/>
      <c r="Q198" s="15"/>
      <c r="R198" s="15"/>
      <c r="S198" s="15"/>
      <c r="T198" s="15"/>
      <c r="U198" s="15"/>
      <c r="V198" s="15"/>
      <c r="W198" s="15"/>
      <c r="X198" s="15"/>
      <c r="Y198" s="15"/>
      <c r="Z198" s="15"/>
      <c r="AA198" s="15"/>
      <c r="AB198" s="15"/>
      <c r="AC198" s="15"/>
      <c r="AD198" s="15"/>
      <c r="AE198" s="15"/>
      <c r="AF198" s="15"/>
      <c r="AG198" s="15"/>
      <c r="AH198" s="15"/>
      <c r="AI198" s="15"/>
      <c r="AJ198" s="15"/>
      <c r="AK198" s="15"/>
    </row>
    <row r="199" spans="1:37" s="14" customFormat="1" ht="17">
      <c r="A199" s="14" t="s">
        <v>1758</v>
      </c>
      <c r="B199" s="14" t="s">
        <v>1854</v>
      </c>
      <c r="C199" s="14" t="s">
        <v>1855</v>
      </c>
      <c r="D199" s="14" t="b">
        <v>0</v>
      </c>
      <c r="E199" s="14" t="b">
        <v>0</v>
      </c>
      <c r="F199" s="14" t="s">
        <v>1856</v>
      </c>
      <c r="G199" s="14" t="s">
        <v>162</v>
      </c>
      <c r="H199" s="15"/>
      <c r="I199" s="15"/>
      <c r="J199" s="15" t="s">
        <v>3232</v>
      </c>
      <c r="K199" s="15" t="s">
        <v>3395</v>
      </c>
      <c r="L199" s="15" t="s">
        <v>2994</v>
      </c>
      <c r="M199" s="15">
        <v>17005651</v>
      </c>
      <c r="N199" s="15"/>
      <c r="O199" s="15"/>
      <c r="P199" s="15"/>
      <c r="Q199" s="15"/>
      <c r="R199" s="15"/>
      <c r="S199" s="15"/>
      <c r="T199" s="15"/>
      <c r="U199" s="15"/>
      <c r="V199" s="15"/>
      <c r="W199" s="15"/>
      <c r="X199" s="15"/>
      <c r="Y199" s="15"/>
      <c r="Z199" s="15"/>
      <c r="AA199" s="15"/>
      <c r="AB199" s="15"/>
      <c r="AC199" s="15"/>
      <c r="AD199" s="15"/>
      <c r="AE199" s="15"/>
      <c r="AF199" s="15"/>
      <c r="AG199" s="15"/>
      <c r="AH199" s="15"/>
      <c r="AI199" s="15"/>
      <c r="AJ199" s="15"/>
      <c r="AK199" s="15"/>
    </row>
    <row r="200" spans="1:37" s="14" customFormat="1" ht="17">
      <c r="A200" s="14" t="s">
        <v>1758</v>
      </c>
      <c r="B200" s="14" t="s">
        <v>1881</v>
      </c>
      <c r="C200" s="14" t="s">
        <v>1882</v>
      </c>
      <c r="D200" s="14" t="b">
        <v>0</v>
      </c>
      <c r="E200" s="14" t="b">
        <v>0</v>
      </c>
      <c r="F200" s="14" t="s">
        <v>1883</v>
      </c>
      <c r="G200" s="14" t="s">
        <v>110</v>
      </c>
      <c r="H200" s="15" t="s">
        <v>1169</v>
      </c>
      <c r="I200" s="15"/>
      <c r="J200" s="15" t="s">
        <v>3233</v>
      </c>
      <c r="K200" s="15" t="s">
        <v>3395</v>
      </c>
      <c r="L200" s="15" t="s">
        <v>2994</v>
      </c>
      <c r="M200" s="15">
        <v>17022977</v>
      </c>
      <c r="N200" s="15" t="s">
        <v>3395</v>
      </c>
      <c r="O200" s="15" t="s">
        <v>2994</v>
      </c>
      <c r="P200" s="15">
        <v>14722281</v>
      </c>
      <c r="Q200" s="15"/>
      <c r="R200" s="15"/>
      <c r="S200" s="15"/>
      <c r="T200" s="15"/>
      <c r="U200" s="15"/>
      <c r="V200" s="15"/>
      <c r="W200" s="15"/>
      <c r="X200" s="15"/>
      <c r="Y200" s="15"/>
      <c r="Z200" s="15"/>
      <c r="AA200" s="15"/>
      <c r="AB200" s="15"/>
      <c r="AC200" s="15"/>
      <c r="AD200" s="15"/>
      <c r="AE200" s="15"/>
      <c r="AF200" s="15"/>
      <c r="AG200" s="15"/>
      <c r="AH200" s="15"/>
      <c r="AI200" s="15"/>
      <c r="AJ200" s="15"/>
      <c r="AK200" s="15"/>
    </row>
    <row r="201" spans="1:37" s="14" customFormat="1" ht="17">
      <c r="A201" s="14" t="s">
        <v>2498</v>
      </c>
      <c r="B201" s="14" t="s">
        <v>2572</v>
      </c>
      <c r="C201" s="14" t="s">
        <v>2573</v>
      </c>
      <c r="D201" s="14" t="b">
        <v>0</v>
      </c>
      <c r="E201" s="14" t="b">
        <v>0</v>
      </c>
      <c r="F201" s="14" t="s">
        <v>169</v>
      </c>
      <c r="G201" s="14" t="s">
        <v>171</v>
      </c>
      <c r="H201" s="15" t="s">
        <v>858</v>
      </c>
      <c r="I201" s="15"/>
      <c r="J201" s="15" t="s">
        <v>3234</v>
      </c>
      <c r="K201" s="15" t="s">
        <v>3395</v>
      </c>
      <c r="L201" s="15" t="s">
        <v>2994</v>
      </c>
      <c r="M201" s="15">
        <v>18383427</v>
      </c>
      <c r="N201" s="15" t="s">
        <v>3395</v>
      </c>
      <c r="O201" s="15" t="s">
        <v>2994</v>
      </c>
      <c r="P201" s="15">
        <v>17121807</v>
      </c>
      <c r="Q201" s="15" t="s">
        <v>3395</v>
      </c>
      <c r="R201" s="15" t="s">
        <v>2994</v>
      </c>
      <c r="S201" s="15">
        <v>12226087</v>
      </c>
      <c r="T201" s="15"/>
      <c r="U201" s="15"/>
      <c r="V201" s="15"/>
      <c r="W201" s="15"/>
      <c r="X201" s="15"/>
      <c r="Y201" s="15"/>
      <c r="Z201" s="15"/>
      <c r="AA201" s="15"/>
      <c r="AB201" s="15"/>
      <c r="AC201" s="15"/>
      <c r="AD201" s="15"/>
      <c r="AE201" s="15"/>
      <c r="AF201" s="15"/>
      <c r="AG201" s="15"/>
      <c r="AH201" s="15"/>
      <c r="AI201" s="15"/>
      <c r="AJ201" s="15"/>
      <c r="AK201" s="15"/>
    </row>
    <row r="202" spans="1:37" s="14" customFormat="1" ht="17">
      <c r="A202" s="14" t="s">
        <v>2498</v>
      </c>
      <c r="B202" s="14" t="s">
        <v>2566</v>
      </c>
      <c r="C202" s="14" t="s">
        <v>2567</v>
      </c>
      <c r="D202" s="14" t="b">
        <v>0</v>
      </c>
      <c r="E202" s="14" t="b">
        <v>0</v>
      </c>
      <c r="F202" s="14" t="s">
        <v>162</v>
      </c>
      <c r="G202" s="14" t="s">
        <v>160</v>
      </c>
      <c r="H202" s="15" t="s">
        <v>858</v>
      </c>
      <c r="I202" s="15"/>
      <c r="J202" s="15" t="s">
        <v>3235</v>
      </c>
      <c r="K202" s="15" t="s">
        <v>3395</v>
      </c>
      <c r="L202" s="15" t="s">
        <v>2994</v>
      </c>
      <c r="M202" s="15">
        <v>18383427</v>
      </c>
      <c r="N202" s="15" t="s">
        <v>3395</v>
      </c>
      <c r="O202" s="15" t="s">
        <v>2994</v>
      </c>
      <c r="P202" s="15">
        <v>17121807</v>
      </c>
      <c r="Q202" s="15" t="s">
        <v>3395</v>
      </c>
      <c r="R202" s="15" t="s">
        <v>2994</v>
      </c>
      <c r="S202" s="15">
        <v>17005651</v>
      </c>
      <c r="T202" s="15"/>
      <c r="U202" s="15"/>
      <c r="V202" s="15"/>
      <c r="W202" s="15"/>
      <c r="X202" s="15"/>
      <c r="Y202" s="15"/>
      <c r="Z202" s="15"/>
      <c r="AA202" s="15"/>
      <c r="AB202" s="15"/>
      <c r="AC202" s="15"/>
      <c r="AD202" s="15"/>
      <c r="AE202" s="15"/>
      <c r="AF202" s="15"/>
      <c r="AG202" s="15"/>
      <c r="AH202" s="15"/>
      <c r="AI202" s="15"/>
      <c r="AJ202" s="15"/>
      <c r="AK202" s="15"/>
    </row>
    <row r="203" spans="1:37" s="14" customFormat="1" ht="17">
      <c r="A203" s="14" t="s">
        <v>2673</v>
      </c>
      <c r="B203" s="14" t="s">
        <v>2676</v>
      </c>
      <c r="C203" s="14" t="s">
        <v>2677</v>
      </c>
      <c r="D203" s="14" t="b">
        <v>0</v>
      </c>
      <c r="E203" s="14" t="b">
        <v>0</v>
      </c>
      <c r="F203" s="14" t="s">
        <v>178</v>
      </c>
      <c r="G203" s="14" t="s">
        <v>176</v>
      </c>
      <c r="H203" s="15" t="s">
        <v>2707</v>
      </c>
      <c r="I203" s="15"/>
      <c r="J203" s="15" t="s">
        <v>3236</v>
      </c>
      <c r="K203" s="15" t="s">
        <v>3395</v>
      </c>
      <c r="L203" s="15" t="s">
        <v>2994</v>
      </c>
      <c r="M203" s="15">
        <v>18383427</v>
      </c>
      <c r="N203" s="15" t="s">
        <v>3395</v>
      </c>
      <c r="O203" s="15" t="s">
        <v>2994</v>
      </c>
      <c r="P203" s="15">
        <v>17121807</v>
      </c>
      <c r="Q203" s="15" t="s">
        <v>3395</v>
      </c>
      <c r="R203" s="15" t="s">
        <v>2994</v>
      </c>
      <c r="S203" s="15">
        <v>12226087</v>
      </c>
      <c r="T203" s="15"/>
      <c r="U203" s="15"/>
      <c r="V203" s="15"/>
      <c r="W203" s="15"/>
      <c r="X203" s="15"/>
      <c r="Y203" s="15"/>
      <c r="Z203" s="15"/>
      <c r="AA203" s="15"/>
      <c r="AB203" s="15"/>
      <c r="AC203" s="15"/>
      <c r="AD203" s="15"/>
      <c r="AE203" s="15"/>
      <c r="AF203" s="15"/>
      <c r="AG203" s="15"/>
      <c r="AH203" s="15"/>
      <c r="AI203" s="15"/>
      <c r="AJ203" s="15"/>
      <c r="AK203" s="15"/>
    </row>
    <row r="204" spans="1:37" s="14" customFormat="1" ht="17">
      <c r="A204" s="14" t="s">
        <v>2498</v>
      </c>
      <c r="B204" s="14" t="s">
        <v>2568</v>
      </c>
      <c r="C204" s="14" t="s">
        <v>2569</v>
      </c>
      <c r="D204" s="14" t="b">
        <v>0</v>
      </c>
      <c r="E204" s="14" t="b">
        <v>0</v>
      </c>
      <c r="F204" s="14" t="s">
        <v>874</v>
      </c>
      <c r="G204" s="14" t="s">
        <v>872</v>
      </c>
      <c r="H204" s="15" t="s">
        <v>858</v>
      </c>
      <c r="I204" s="15"/>
      <c r="J204" s="15" t="s">
        <v>3234</v>
      </c>
      <c r="K204" s="15"/>
      <c r="L204" s="15"/>
      <c r="M204" s="15"/>
      <c r="N204" s="15"/>
      <c r="O204" s="15"/>
      <c r="P204" s="15"/>
      <c r="Q204" s="15"/>
      <c r="R204" s="15"/>
      <c r="S204" s="15"/>
      <c r="T204" s="15"/>
      <c r="U204" s="15"/>
      <c r="V204" s="15"/>
      <c r="W204" s="15"/>
      <c r="X204" s="15"/>
      <c r="Y204" s="15"/>
      <c r="Z204" s="15"/>
      <c r="AA204" s="15"/>
      <c r="AB204" s="15"/>
      <c r="AC204" s="15"/>
      <c r="AD204" s="15"/>
      <c r="AE204" s="15"/>
      <c r="AF204" s="15"/>
      <c r="AG204" s="15"/>
      <c r="AH204" s="15"/>
      <c r="AI204" s="15"/>
      <c r="AJ204" s="15"/>
      <c r="AK204" s="15"/>
    </row>
    <row r="205" spans="1:37" s="14" customFormat="1" ht="17">
      <c r="A205" s="14" t="s">
        <v>1710</v>
      </c>
      <c r="B205" s="14" t="s">
        <v>1732</v>
      </c>
      <c r="C205" s="14" t="s">
        <v>1733</v>
      </c>
      <c r="D205" s="14" t="b">
        <v>0</v>
      </c>
      <c r="E205" s="14" t="b">
        <v>0</v>
      </c>
      <c r="F205" s="14" t="s">
        <v>160</v>
      </c>
      <c r="G205" s="14" t="s">
        <v>1734</v>
      </c>
      <c r="H205" s="15" t="s">
        <v>200</v>
      </c>
      <c r="I205" s="15"/>
      <c r="J205" s="15" t="s">
        <v>3237</v>
      </c>
      <c r="K205" s="15" t="s">
        <v>3395</v>
      </c>
      <c r="L205" s="15" t="s">
        <v>2994</v>
      </c>
      <c r="M205" s="15">
        <v>18383427</v>
      </c>
      <c r="N205" s="15" t="s">
        <v>3395</v>
      </c>
      <c r="O205" s="15" t="s">
        <v>2994</v>
      </c>
      <c r="P205" s="15">
        <v>17121807</v>
      </c>
      <c r="Q205" s="15" t="s">
        <v>3395</v>
      </c>
      <c r="R205" s="15" t="s">
        <v>2994</v>
      </c>
      <c r="S205" s="15">
        <v>12226087</v>
      </c>
      <c r="T205" s="15" t="s">
        <v>3395</v>
      </c>
      <c r="U205" s="15" t="s">
        <v>2994</v>
      </c>
      <c r="V205" s="15">
        <v>17005651</v>
      </c>
      <c r="W205" s="15"/>
      <c r="X205" s="15"/>
      <c r="Y205" s="15"/>
      <c r="Z205" s="15"/>
      <c r="AA205" s="15"/>
      <c r="AB205" s="15"/>
      <c r="AC205" s="15"/>
      <c r="AD205" s="15"/>
      <c r="AE205" s="15"/>
      <c r="AF205" s="15"/>
      <c r="AG205" s="15"/>
      <c r="AH205" s="15"/>
      <c r="AI205" s="15"/>
      <c r="AJ205" s="15"/>
      <c r="AK205" s="15"/>
    </row>
    <row r="206" spans="1:37" s="14" customFormat="1" ht="17">
      <c r="A206" s="14" t="s">
        <v>1758</v>
      </c>
      <c r="B206" s="14" t="s">
        <v>1841</v>
      </c>
      <c r="C206" s="14" t="s">
        <v>1842</v>
      </c>
      <c r="D206" s="14" t="b">
        <v>0</v>
      </c>
      <c r="E206" s="14" t="b">
        <v>0</v>
      </c>
      <c r="F206" s="14" t="s">
        <v>1843</v>
      </c>
      <c r="G206" s="14" t="s">
        <v>1844</v>
      </c>
      <c r="H206" s="15"/>
      <c r="I206" s="15"/>
      <c r="J206" s="15" t="s">
        <v>3238</v>
      </c>
      <c r="K206" s="15" t="s">
        <v>3395</v>
      </c>
      <c r="L206" s="15" t="s">
        <v>2994</v>
      </c>
      <c r="M206" s="15">
        <v>18383427</v>
      </c>
      <c r="N206" s="15" t="s">
        <v>3395</v>
      </c>
      <c r="O206" s="15" t="s">
        <v>2994</v>
      </c>
      <c r="P206" s="15">
        <v>17121807</v>
      </c>
      <c r="Q206" s="15" t="s">
        <v>3395</v>
      </c>
      <c r="R206" s="15" t="s">
        <v>2994</v>
      </c>
      <c r="S206" s="15">
        <v>12226087</v>
      </c>
      <c r="T206" s="15"/>
      <c r="U206" s="15"/>
      <c r="V206" s="15"/>
      <c r="W206" s="15"/>
      <c r="X206" s="15"/>
      <c r="Y206" s="15"/>
      <c r="Z206" s="15"/>
      <c r="AA206" s="15"/>
      <c r="AB206" s="15"/>
      <c r="AC206" s="15"/>
      <c r="AD206" s="15"/>
      <c r="AE206" s="15"/>
      <c r="AF206" s="15"/>
      <c r="AG206" s="15"/>
      <c r="AH206" s="15"/>
      <c r="AI206" s="15"/>
      <c r="AJ206" s="15"/>
      <c r="AK206" s="15"/>
    </row>
    <row r="207" spans="1:37" s="14" customFormat="1" ht="17">
      <c r="A207" s="14" t="s">
        <v>2133</v>
      </c>
      <c r="B207" s="14" t="s">
        <v>2335</v>
      </c>
      <c r="C207" s="14" t="s">
        <v>2336</v>
      </c>
      <c r="D207" s="14" t="b">
        <v>0</v>
      </c>
      <c r="E207" s="14" t="b">
        <v>0</v>
      </c>
      <c r="F207" s="14" t="s">
        <v>198</v>
      </c>
      <c r="G207" s="14" t="s">
        <v>2337</v>
      </c>
      <c r="H207" s="15" t="s">
        <v>950</v>
      </c>
      <c r="I207" s="15"/>
      <c r="J207" s="15" t="s">
        <v>3239</v>
      </c>
      <c r="K207" s="15" t="s">
        <v>3395</v>
      </c>
      <c r="L207" s="15" t="s">
        <v>2994</v>
      </c>
      <c r="M207" s="15">
        <v>12921991</v>
      </c>
      <c r="N207" s="15" t="s">
        <v>3395</v>
      </c>
      <c r="O207" s="15" t="s">
        <v>2994</v>
      </c>
      <c r="P207" s="15">
        <v>10619422</v>
      </c>
      <c r="Q207" s="15" t="s">
        <v>3395</v>
      </c>
      <c r="R207" s="15" t="s">
        <v>2994</v>
      </c>
      <c r="S207" s="15">
        <v>11118210</v>
      </c>
      <c r="T207" s="15"/>
      <c r="U207" s="15"/>
      <c r="V207" s="15"/>
      <c r="W207" s="15"/>
      <c r="X207" s="15"/>
      <c r="Y207" s="15"/>
      <c r="Z207" s="15"/>
      <c r="AA207" s="15"/>
      <c r="AB207" s="15"/>
      <c r="AC207" s="15"/>
      <c r="AD207" s="15"/>
      <c r="AE207" s="15"/>
      <c r="AF207" s="15"/>
      <c r="AG207" s="15"/>
      <c r="AH207" s="15"/>
      <c r="AI207" s="15"/>
      <c r="AJ207" s="15"/>
      <c r="AK207" s="15"/>
    </row>
    <row r="208" spans="1:37" s="14" customFormat="1" ht="17">
      <c r="A208" s="14" t="s">
        <v>1758</v>
      </c>
      <c r="B208" s="14" t="s">
        <v>2009</v>
      </c>
      <c r="C208" s="14" t="s">
        <v>2010</v>
      </c>
      <c r="D208" s="14" t="b">
        <v>0</v>
      </c>
      <c r="E208" s="14" t="b">
        <v>0</v>
      </c>
      <c r="F208" s="14" t="s">
        <v>2011</v>
      </c>
      <c r="G208" s="14" t="s">
        <v>290</v>
      </c>
      <c r="H208" s="15"/>
      <c r="I208" s="15"/>
      <c r="J208" s="15" t="s">
        <v>3240</v>
      </c>
      <c r="K208" s="15" t="s">
        <v>3395</v>
      </c>
      <c r="L208" s="15" t="s">
        <v>2994</v>
      </c>
      <c r="M208" s="15">
        <v>18653528</v>
      </c>
      <c r="N208" s="15" t="s">
        <v>3395</v>
      </c>
      <c r="O208" s="15" t="s">
        <v>2994</v>
      </c>
      <c r="P208" s="15">
        <v>19840666</v>
      </c>
      <c r="Q208" s="15"/>
      <c r="R208" s="15"/>
      <c r="S208" s="15"/>
      <c r="T208" s="15"/>
      <c r="U208" s="15"/>
      <c r="V208" s="15"/>
      <c r="W208" s="15"/>
      <c r="X208" s="15"/>
      <c r="Y208" s="15"/>
      <c r="Z208" s="15"/>
      <c r="AA208" s="15"/>
      <c r="AB208" s="15"/>
      <c r="AC208" s="15"/>
      <c r="AD208" s="15"/>
      <c r="AE208" s="15"/>
      <c r="AF208" s="15"/>
      <c r="AG208" s="15"/>
      <c r="AH208" s="15"/>
      <c r="AI208" s="15"/>
      <c r="AJ208" s="15"/>
      <c r="AK208" s="15"/>
    </row>
    <row r="209" spans="1:37" s="14" customFormat="1" ht="17">
      <c r="A209" s="14" t="s">
        <v>1758</v>
      </c>
      <c r="B209" s="14" t="s">
        <v>1878</v>
      </c>
      <c r="C209" s="14" t="s">
        <v>1879</v>
      </c>
      <c r="D209" s="14" t="b">
        <v>0</v>
      </c>
      <c r="E209" s="14" t="b">
        <v>0</v>
      </c>
      <c r="F209" s="14" t="s">
        <v>1880</v>
      </c>
      <c r="G209" s="14" t="s">
        <v>141</v>
      </c>
      <c r="H209" s="15"/>
      <c r="I209" s="15"/>
      <c r="J209" s="15" t="s">
        <v>3241</v>
      </c>
      <c r="K209" s="15" t="s">
        <v>3395</v>
      </c>
      <c r="L209" s="15" t="s">
        <v>2994</v>
      </c>
      <c r="M209" s="15">
        <v>16466763</v>
      </c>
      <c r="N209" s="15"/>
      <c r="O209" s="15"/>
      <c r="P209" s="15"/>
      <c r="Q209" s="15"/>
      <c r="R209" s="15"/>
      <c r="S209" s="15"/>
      <c r="T209" s="15"/>
      <c r="U209" s="15"/>
      <c r="V209" s="15"/>
      <c r="W209" s="15"/>
      <c r="X209" s="15"/>
      <c r="Y209" s="15"/>
      <c r="Z209" s="15"/>
      <c r="AA209" s="15"/>
      <c r="AB209" s="15"/>
      <c r="AC209" s="15"/>
      <c r="AD209" s="15"/>
      <c r="AE209" s="15"/>
      <c r="AF209" s="15"/>
      <c r="AG209" s="15"/>
      <c r="AH209" s="15"/>
      <c r="AI209" s="15"/>
      <c r="AJ209" s="15"/>
      <c r="AK209" s="15"/>
    </row>
    <row r="210" spans="1:37" s="14" customFormat="1" ht="17">
      <c r="A210" s="14" t="s">
        <v>2034</v>
      </c>
      <c r="B210" s="14" t="s">
        <v>2091</v>
      </c>
      <c r="C210" s="14" t="s">
        <v>2092</v>
      </c>
      <c r="D210" s="14" t="b">
        <v>0</v>
      </c>
      <c r="E210" s="14" t="b">
        <v>0</v>
      </c>
      <c r="F210" s="14" t="s">
        <v>1124</v>
      </c>
      <c r="G210" s="14" t="s">
        <v>299</v>
      </c>
      <c r="H210" s="15" t="s">
        <v>967</v>
      </c>
      <c r="I210" s="15"/>
      <c r="J210" s="15" t="s">
        <v>3242</v>
      </c>
      <c r="K210" s="15" t="s">
        <v>3395</v>
      </c>
      <c r="L210" s="15" t="s">
        <v>2994</v>
      </c>
      <c r="M210" s="15">
        <v>19840666</v>
      </c>
      <c r="N210" s="15"/>
      <c r="O210" s="15"/>
      <c r="P210" s="15"/>
      <c r="Q210" s="15"/>
      <c r="R210" s="15"/>
      <c r="S210" s="15"/>
      <c r="T210" s="15"/>
      <c r="U210" s="15"/>
      <c r="V210" s="15"/>
      <c r="W210" s="15"/>
      <c r="X210" s="15"/>
      <c r="Y210" s="15"/>
      <c r="Z210" s="15"/>
      <c r="AA210" s="15"/>
      <c r="AB210" s="15"/>
      <c r="AC210" s="15"/>
      <c r="AD210" s="15"/>
      <c r="AE210" s="15"/>
      <c r="AF210" s="15"/>
      <c r="AG210" s="15"/>
      <c r="AH210" s="15"/>
      <c r="AI210" s="15"/>
      <c r="AJ210" s="15"/>
      <c r="AK210" s="15"/>
    </row>
    <row r="211" spans="1:37" s="14" customFormat="1" ht="17">
      <c r="A211" s="14" t="s">
        <v>2434</v>
      </c>
      <c r="B211" s="14" t="s">
        <v>2470</v>
      </c>
      <c r="C211" s="14" t="s">
        <v>2471</v>
      </c>
      <c r="D211" s="14" t="b">
        <v>0</v>
      </c>
      <c r="E211" s="14" t="b">
        <v>0</v>
      </c>
      <c r="F211" s="14" t="s">
        <v>568</v>
      </c>
      <c r="G211" s="14" t="s">
        <v>1124</v>
      </c>
      <c r="H211" s="15"/>
      <c r="I211" s="15"/>
      <c r="J211" s="15" t="s">
        <v>3165</v>
      </c>
      <c r="K211" s="15"/>
      <c r="L211" s="15"/>
      <c r="M211" s="15"/>
      <c r="N211" s="15"/>
      <c r="O211" s="15"/>
      <c r="P211" s="15"/>
      <c r="Q211" s="15"/>
      <c r="R211" s="15"/>
      <c r="S211" s="15"/>
      <c r="T211" s="15"/>
      <c r="U211" s="15"/>
      <c r="V211" s="15"/>
      <c r="W211" s="15"/>
      <c r="X211" s="15"/>
      <c r="Y211" s="15"/>
      <c r="Z211" s="15"/>
      <c r="AA211" s="15"/>
      <c r="AB211" s="15"/>
      <c r="AC211" s="15"/>
      <c r="AD211" s="15"/>
      <c r="AE211" s="15"/>
      <c r="AF211" s="15"/>
      <c r="AG211" s="15"/>
      <c r="AH211" s="15"/>
      <c r="AI211" s="15"/>
      <c r="AJ211" s="15"/>
      <c r="AK211" s="15"/>
    </row>
    <row r="212" spans="1:37" s="14" customFormat="1" ht="17">
      <c r="A212" s="14" t="s">
        <v>1758</v>
      </c>
      <c r="B212" s="14" t="s">
        <v>1815</v>
      </c>
      <c r="C212" s="14" t="s">
        <v>1816</v>
      </c>
      <c r="D212" s="14" t="b">
        <v>0</v>
      </c>
      <c r="E212" s="14" t="b">
        <v>0</v>
      </c>
      <c r="F212" s="14" t="s">
        <v>1817</v>
      </c>
      <c r="G212" s="14" t="s">
        <v>96</v>
      </c>
      <c r="H212" s="15"/>
      <c r="I212" s="15"/>
      <c r="J212" s="15" t="s">
        <v>3243</v>
      </c>
      <c r="K212" s="15"/>
      <c r="L212" s="15"/>
      <c r="M212" s="15"/>
      <c r="N212" s="15"/>
      <c r="O212" s="15"/>
      <c r="P212" s="15"/>
      <c r="Q212" s="15"/>
      <c r="R212" s="15"/>
      <c r="S212" s="15"/>
      <c r="T212" s="15"/>
      <c r="U212" s="15"/>
      <c r="V212" s="15"/>
      <c r="W212" s="15"/>
      <c r="X212" s="15"/>
      <c r="Y212" s="15"/>
      <c r="Z212" s="15"/>
      <c r="AA212" s="15"/>
      <c r="AB212" s="15"/>
      <c r="AC212" s="15"/>
      <c r="AD212" s="15"/>
      <c r="AE212" s="15"/>
      <c r="AF212" s="15"/>
      <c r="AG212" s="15"/>
      <c r="AH212" s="15"/>
      <c r="AI212" s="15"/>
      <c r="AJ212" s="15"/>
      <c r="AK212" s="15"/>
    </row>
    <row r="213" spans="1:37" s="14" customFormat="1" ht="17">
      <c r="A213" s="14" t="s">
        <v>2034</v>
      </c>
      <c r="B213" s="14" t="s">
        <v>2052</v>
      </c>
      <c r="C213" s="14" t="s">
        <v>2053</v>
      </c>
      <c r="D213" s="14" t="b">
        <v>0</v>
      </c>
      <c r="E213" s="14" t="b">
        <v>0</v>
      </c>
      <c r="F213" s="14" t="s">
        <v>96</v>
      </c>
      <c r="G213" s="14" t="s">
        <v>535</v>
      </c>
      <c r="H213" s="15"/>
      <c r="I213" s="15"/>
      <c r="J213" s="15" t="s">
        <v>3179</v>
      </c>
      <c r="K213" s="15"/>
      <c r="L213" s="15"/>
      <c r="M213" s="15"/>
      <c r="N213" s="15"/>
      <c r="O213" s="15"/>
      <c r="P213" s="15"/>
      <c r="Q213" s="15"/>
      <c r="R213" s="15"/>
      <c r="S213" s="15"/>
      <c r="T213" s="15"/>
      <c r="U213" s="15"/>
      <c r="V213" s="15"/>
      <c r="W213" s="15"/>
      <c r="X213" s="15"/>
      <c r="Y213" s="15"/>
      <c r="Z213" s="15"/>
      <c r="AA213" s="15"/>
      <c r="AB213" s="15"/>
      <c r="AC213" s="15"/>
      <c r="AD213" s="15"/>
      <c r="AE213" s="15"/>
      <c r="AF213" s="15"/>
      <c r="AG213" s="15"/>
      <c r="AH213" s="15"/>
      <c r="AI213" s="15"/>
      <c r="AJ213" s="15"/>
      <c r="AK213" s="15"/>
    </row>
    <row r="214" spans="1:37" s="14" customFormat="1" ht="17">
      <c r="A214" s="14" t="s">
        <v>2498</v>
      </c>
      <c r="B214" s="14" t="s">
        <v>2506</v>
      </c>
      <c r="C214" s="14" t="s">
        <v>2507</v>
      </c>
      <c r="D214" s="14" t="b">
        <v>0</v>
      </c>
      <c r="E214" s="14" t="b">
        <v>0</v>
      </c>
      <c r="F214" s="14" t="s">
        <v>473</v>
      </c>
      <c r="G214" s="14" t="s">
        <v>474</v>
      </c>
      <c r="H214" s="15"/>
      <c r="I214" s="15"/>
      <c r="J214" s="15" t="s">
        <v>3244</v>
      </c>
      <c r="K214" s="15"/>
      <c r="L214" s="15"/>
      <c r="M214" s="15"/>
      <c r="N214" s="15"/>
      <c r="O214" s="15"/>
      <c r="P214" s="15"/>
      <c r="Q214" s="15"/>
      <c r="R214" s="15"/>
      <c r="S214" s="15"/>
      <c r="T214" s="15"/>
      <c r="U214" s="15"/>
      <c r="V214" s="15"/>
      <c r="W214" s="15"/>
      <c r="X214" s="15"/>
      <c r="Y214" s="15"/>
      <c r="Z214" s="15"/>
      <c r="AA214" s="15"/>
      <c r="AB214" s="15"/>
      <c r="AC214" s="15"/>
      <c r="AD214" s="15"/>
      <c r="AE214" s="15"/>
      <c r="AF214" s="15"/>
      <c r="AG214" s="15"/>
      <c r="AH214" s="15"/>
      <c r="AI214" s="15"/>
      <c r="AJ214" s="15"/>
      <c r="AK214" s="15"/>
    </row>
    <row r="215" spans="1:37" s="14" customFormat="1" ht="17">
      <c r="A215" s="14" t="s">
        <v>2133</v>
      </c>
      <c r="B215" s="14" t="s">
        <v>2176</v>
      </c>
      <c r="C215" s="14" t="s">
        <v>2177</v>
      </c>
      <c r="D215" s="14" t="b">
        <v>0</v>
      </c>
      <c r="E215" s="14" t="b">
        <v>0</v>
      </c>
      <c r="F215" s="14" t="s">
        <v>644</v>
      </c>
      <c r="G215" s="14" t="s">
        <v>642</v>
      </c>
      <c r="H215" s="15" t="s">
        <v>604</v>
      </c>
      <c r="I215" s="15"/>
      <c r="J215" s="15" t="s">
        <v>3245</v>
      </c>
      <c r="K215" s="15" t="s">
        <v>3395</v>
      </c>
      <c r="L215" s="15" t="s">
        <v>2994</v>
      </c>
      <c r="M215" s="15">
        <v>20053741</v>
      </c>
      <c r="N215" s="15"/>
      <c r="O215" s="15"/>
      <c r="P215" s="15"/>
      <c r="Q215" s="15"/>
      <c r="R215" s="15"/>
      <c r="S215" s="15"/>
      <c r="T215" s="15"/>
      <c r="U215" s="15"/>
      <c r="V215" s="15"/>
      <c r="W215" s="15"/>
      <c r="X215" s="15"/>
      <c r="Y215" s="15"/>
      <c r="Z215" s="15"/>
      <c r="AA215" s="15"/>
      <c r="AB215" s="15"/>
      <c r="AC215" s="15"/>
      <c r="AD215" s="15"/>
      <c r="AE215" s="15"/>
      <c r="AF215" s="15"/>
      <c r="AG215" s="15"/>
      <c r="AH215" s="15"/>
      <c r="AI215" s="15"/>
      <c r="AJ215" s="15"/>
      <c r="AK215" s="15"/>
    </row>
    <row r="216" spans="1:37" s="14" customFormat="1" ht="17">
      <c r="A216" s="14" t="s">
        <v>2133</v>
      </c>
      <c r="B216" s="14" t="s">
        <v>2303</v>
      </c>
      <c r="C216" s="14" t="s">
        <v>2304</v>
      </c>
      <c r="D216" s="14" t="b">
        <v>0</v>
      </c>
      <c r="E216" s="14" t="b">
        <v>0</v>
      </c>
      <c r="F216" s="14" t="s">
        <v>645</v>
      </c>
      <c r="G216" s="14" t="s">
        <v>645</v>
      </c>
      <c r="H216" s="15" t="s">
        <v>2305</v>
      </c>
      <c r="I216" s="15"/>
      <c r="J216" s="15" t="s">
        <v>3246</v>
      </c>
      <c r="K216" s="15" t="s">
        <v>3394</v>
      </c>
      <c r="L216" s="15" t="s">
        <v>2992</v>
      </c>
      <c r="M216" s="15" t="s">
        <v>3039</v>
      </c>
      <c r="N216" s="15" t="s">
        <v>3394</v>
      </c>
      <c r="O216" s="15" t="s">
        <v>2992</v>
      </c>
      <c r="P216" s="15" t="s">
        <v>3040</v>
      </c>
      <c r="Q216" s="15" t="s">
        <v>3395</v>
      </c>
      <c r="R216" s="15" t="s">
        <v>2994</v>
      </c>
      <c r="S216" s="15">
        <v>20053741</v>
      </c>
      <c r="T216" s="15"/>
      <c r="U216" s="15"/>
      <c r="V216" s="15"/>
      <c r="W216" s="15"/>
      <c r="X216" s="15"/>
      <c r="Y216" s="15"/>
      <c r="Z216" s="15"/>
      <c r="AA216" s="15"/>
      <c r="AB216" s="15"/>
      <c r="AC216" s="15"/>
      <c r="AD216" s="15"/>
      <c r="AE216" s="15"/>
      <c r="AF216" s="15"/>
      <c r="AG216" s="15"/>
      <c r="AH216" s="15"/>
      <c r="AI216" s="15"/>
      <c r="AJ216" s="15"/>
      <c r="AK216" s="15"/>
    </row>
    <row r="217" spans="1:37" s="14" customFormat="1" ht="17">
      <c r="A217" s="14" t="s">
        <v>2641</v>
      </c>
      <c r="B217" s="14" t="s">
        <v>2652</v>
      </c>
      <c r="D217" s="14" t="b">
        <v>0</v>
      </c>
      <c r="E217" s="14" t="b">
        <v>0</v>
      </c>
      <c r="F217" s="14" t="s">
        <v>645</v>
      </c>
      <c r="G217" s="14" t="s">
        <v>558</v>
      </c>
      <c r="H217" s="15"/>
      <c r="I217" s="15"/>
      <c r="J217" s="15" t="s">
        <v>3247</v>
      </c>
      <c r="K217" s="15" t="s">
        <v>3395</v>
      </c>
      <c r="L217" s="15" t="s">
        <v>2994</v>
      </c>
      <c r="M217" s="15">
        <v>20053741</v>
      </c>
      <c r="N217" s="15"/>
      <c r="O217" s="15"/>
      <c r="P217" s="15"/>
      <c r="Q217" s="15"/>
      <c r="R217" s="15"/>
      <c r="S217" s="15"/>
      <c r="T217" s="15"/>
      <c r="U217" s="15"/>
      <c r="V217" s="15"/>
      <c r="W217" s="15"/>
      <c r="X217" s="15"/>
      <c r="Y217" s="15"/>
      <c r="Z217" s="15"/>
      <c r="AA217" s="15"/>
      <c r="AB217" s="15"/>
      <c r="AC217" s="15"/>
      <c r="AD217" s="15"/>
      <c r="AE217" s="15"/>
      <c r="AF217" s="15"/>
      <c r="AG217" s="15"/>
      <c r="AH217" s="15"/>
      <c r="AI217" s="15"/>
      <c r="AJ217" s="15"/>
      <c r="AK217" s="15"/>
    </row>
    <row r="218" spans="1:37" s="14" customFormat="1" ht="17">
      <c r="A218" s="14" t="s">
        <v>2641</v>
      </c>
      <c r="B218" s="14" t="s">
        <v>2653</v>
      </c>
      <c r="D218" s="14" t="b">
        <v>0</v>
      </c>
      <c r="E218" s="14" t="b">
        <v>0</v>
      </c>
      <c r="F218" s="14" t="s">
        <v>594</v>
      </c>
      <c r="G218" s="14" t="s">
        <v>558</v>
      </c>
      <c r="H218" s="15"/>
      <c r="I218" s="15"/>
      <c r="J218" s="15" t="s">
        <v>3248</v>
      </c>
      <c r="K218" s="15" t="s">
        <v>3395</v>
      </c>
      <c r="L218" s="15" t="s">
        <v>2994</v>
      </c>
      <c r="M218" s="15">
        <v>20053741</v>
      </c>
      <c r="N218" s="15"/>
      <c r="O218" s="15"/>
      <c r="P218" s="15"/>
      <c r="Q218" s="15"/>
      <c r="R218" s="15"/>
      <c r="S218" s="15"/>
      <c r="T218" s="15"/>
      <c r="U218" s="15"/>
      <c r="V218" s="15"/>
      <c r="W218" s="15"/>
      <c r="X218" s="15"/>
      <c r="Y218" s="15"/>
      <c r="Z218" s="15"/>
      <c r="AA218" s="15"/>
      <c r="AB218" s="15"/>
      <c r="AC218" s="15"/>
      <c r="AD218" s="15"/>
      <c r="AE218" s="15"/>
      <c r="AF218" s="15"/>
      <c r="AG218" s="15"/>
      <c r="AH218" s="15"/>
      <c r="AI218" s="15"/>
      <c r="AJ218" s="15"/>
      <c r="AK218" s="15"/>
    </row>
    <row r="219" spans="1:37" s="14" customFormat="1" ht="17">
      <c r="A219" s="14" t="s">
        <v>2498</v>
      </c>
      <c r="B219" s="14" t="s">
        <v>2501</v>
      </c>
      <c r="C219" s="14" t="s">
        <v>2502</v>
      </c>
      <c r="D219" s="14" t="b">
        <v>0</v>
      </c>
      <c r="E219" s="14" t="b">
        <v>0</v>
      </c>
      <c r="F219" s="14" t="s">
        <v>592</v>
      </c>
      <c r="G219" s="14" t="s">
        <v>594</v>
      </c>
      <c r="H219" s="15" t="s">
        <v>2503</v>
      </c>
      <c r="I219" s="15"/>
      <c r="J219" s="15" t="s">
        <v>3247</v>
      </c>
      <c r="K219" s="15" t="s">
        <v>3395</v>
      </c>
      <c r="L219" s="15" t="s">
        <v>2994</v>
      </c>
      <c r="M219" s="15">
        <v>20053741</v>
      </c>
      <c r="N219" s="15"/>
      <c r="O219" s="15"/>
      <c r="P219" s="15"/>
      <c r="Q219" s="15"/>
      <c r="R219" s="15"/>
      <c r="S219" s="15"/>
      <c r="T219" s="15"/>
      <c r="U219" s="15"/>
      <c r="V219" s="15"/>
      <c r="W219" s="15"/>
      <c r="X219" s="15"/>
      <c r="Y219" s="15"/>
      <c r="Z219" s="15"/>
      <c r="AA219" s="15"/>
      <c r="AB219" s="15"/>
      <c r="AC219" s="15"/>
      <c r="AD219" s="15"/>
      <c r="AE219" s="15"/>
      <c r="AF219" s="15"/>
      <c r="AG219" s="15"/>
      <c r="AH219" s="15"/>
      <c r="AI219" s="15"/>
      <c r="AJ219" s="15"/>
      <c r="AK219" s="15"/>
    </row>
    <row r="220" spans="1:37" s="14" customFormat="1" ht="17">
      <c r="A220" s="14" t="s">
        <v>2133</v>
      </c>
      <c r="B220" s="14" t="s">
        <v>2160</v>
      </c>
      <c r="C220" s="14" t="s">
        <v>2161</v>
      </c>
      <c r="D220" s="14" t="b">
        <v>0</v>
      </c>
      <c r="E220" s="14" t="b">
        <v>0</v>
      </c>
      <c r="F220" s="14" t="s">
        <v>606</v>
      </c>
      <c r="G220" s="14" t="s">
        <v>604</v>
      </c>
      <c r="H220" s="15" t="s">
        <v>2162</v>
      </c>
      <c r="I220" s="15"/>
      <c r="J220" s="15" t="s">
        <v>3249</v>
      </c>
      <c r="K220" s="15" t="s">
        <v>3395</v>
      </c>
      <c r="L220" s="15" t="s">
        <v>2994</v>
      </c>
      <c r="M220" s="15">
        <v>17468837</v>
      </c>
      <c r="N220" s="15"/>
      <c r="O220" s="15"/>
      <c r="P220" s="15"/>
      <c r="Q220" s="15"/>
      <c r="R220" s="15"/>
      <c r="S220" s="15"/>
      <c r="T220" s="15"/>
      <c r="U220" s="15"/>
      <c r="V220" s="15"/>
      <c r="W220" s="15"/>
      <c r="X220" s="15"/>
      <c r="Y220" s="15"/>
      <c r="Z220" s="15"/>
      <c r="AA220" s="15"/>
      <c r="AB220" s="15"/>
      <c r="AC220" s="15"/>
      <c r="AD220" s="15"/>
      <c r="AE220" s="15"/>
      <c r="AF220" s="15"/>
      <c r="AG220" s="15"/>
      <c r="AH220" s="15"/>
      <c r="AI220" s="15"/>
      <c r="AJ220" s="15"/>
      <c r="AK220" s="15"/>
    </row>
    <row r="221" spans="1:37" s="14" customFormat="1" ht="17">
      <c r="A221" s="14" t="s">
        <v>1710</v>
      </c>
      <c r="B221" s="14" t="s">
        <v>1711</v>
      </c>
      <c r="C221" s="14" t="s">
        <v>1712</v>
      </c>
      <c r="D221" s="14" t="b">
        <v>0</v>
      </c>
      <c r="E221" s="14" t="b">
        <v>0</v>
      </c>
      <c r="F221" s="14" t="s">
        <v>33</v>
      </c>
      <c r="G221" s="14" t="s">
        <v>1713</v>
      </c>
      <c r="H221" s="15" t="s">
        <v>1099</v>
      </c>
      <c r="I221" s="15"/>
      <c r="J221" s="15" t="s">
        <v>3250</v>
      </c>
      <c r="K221" s="15" t="s">
        <v>3395</v>
      </c>
      <c r="L221" s="15" t="s">
        <v>2994</v>
      </c>
      <c r="M221" s="15">
        <v>16201016</v>
      </c>
      <c r="N221" s="15"/>
      <c r="O221" s="15"/>
      <c r="P221" s="15"/>
      <c r="Q221" s="15"/>
      <c r="R221" s="15"/>
      <c r="S221" s="15"/>
      <c r="T221" s="15"/>
      <c r="U221" s="15"/>
      <c r="V221" s="15"/>
      <c r="W221" s="15"/>
      <c r="X221" s="15"/>
      <c r="Y221" s="15"/>
      <c r="Z221" s="15"/>
      <c r="AA221" s="15"/>
      <c r="AB221" s="15"/>
      <c r="AC221" s="15"/>
      <c r="AD221" s="15"/>
      <c r="AE221" s="15"/>
      <c r="AF221" s="15"/>
      <c r="AG221" s="15"/>
      <c r="AH221" s="15"/>
      <c r="AI221" s="15"/>
      <c r="AJ221" s="15"/>
      <c r="AK221" s="15"/>
    </row>
    <row r="222" spans="1:37" s="14" customFormat="1" ht="17">
      <c r="A222" s="14" t="s">
        <v>2133</v>
      </c>
      <c r="B222" s="14" t="s">
        <v>2274</v>
      </c>
      <c r="C222" s="14" t="s">
        <v>2275</v>
      </c>
      <c r="D222" s="14" t="b">
        <v>0</v>
      </c>
      <c r="E222" s="14" t="b">
        <v>0</v>
      </c>
      <c r="F222" s="14" t="s">
        <v>906</v>
      </c>
      <c r="G222" s="14" t="s">
        <v>906</v>
      </c>
      <c r="H222" s="15" t="s">
        <v>2276</v>
      </c>
      <c r="I222" s="15"/>
      <c r="J222" s="15" t="s">
        <v>3251</v>
      </c>
      <c r="K222" s="15" t="s">
        <v>3395</v>
      </c>
      <c r="L222" s="15" t="s">
        <v>2994</v>
      </c>
      <c r="M222" s="15">
        <v>10920189</v>
      </c>
      <c r="N222" s="15" t="s">
        <v>3395</v>
      </c>
      <c r="O222" s="15" t="s">
        <v>2994</v>
      </c>
      <c r="P222" s="15">
        <v>20844577</v>
      </c>
      <c r="Q222" s="15"/>
      <c r="R222" s="15"/>
      <c r="S222" s="15"/>
      <c r="T222" s="15"/>
      <c r="U222" s="15"/>
      <c r="V222" s="15"/>
      <c r="W222" s="15"/>
      <c r="X222" s="15"/>
      <c r="Y222" s="15"/>
      <c r="Z222" s="15"/>
      <c r="AA222" s="15"/>
      <c r="AB222" s="15"/>
      <c r="AC222" s="15"/>
      <c r="AD222" s="15"/>
      <c r="AE222" s="15"/>
      <c r="AF222" s="15"/>
      <c r="AG222" s="15"/>
      <c r="AH222" s="15"/>
      <c r="AI222" s="15"/>
      <c r="AJ222" s="15"/>
      <c r="AK222" s="15"/>
    </row>
    <row r="223" spans="1:37" s="14" customFormat="1" ht="17">
      <c r="A223" s="14" t="s">
        <v>1710</v>
      </c>
      <c r="B223" s="14" t="s">
        <v>1720</v>
      </c>
      <c r="C223" s="14" t="s">
        <v>1721</v>
      </c>
      <c r="D223" s="14" t="b">
        <v>0</v>
      </c>
      <c r="E223" s="14" t="b">
        <v>0</v>
      </c>
      <c r="F223" s="14" t="s">
        <v>76</v>
      </c>
      <c r="G223" s="14" t="s">
        <v>1722</v>
      </c>
      <c r="H223" s="15"/>
      <c r="I223" s="15"/>
      <c r="J223" s="15" t="s">
        <v>3252</v>
      </c>
      <c r="K223" s="15" t="s">
        <v>3395</v>
      </c>
      <c r="L223" s="15" t="s">
        <v>2994</v>
      </c>
      <c r="M223" s="15">
        <v>16630668</v>
      </c>
      <c r="N223" s="15"/>
      <c r="O223" s="15"/>
      <c r="P223" s="15"/>
      <c r="Q223" s="15"/>
      <c r="R223" s="15"/>
      <c r="S223" s="15"/>
      <c r="T223" s="15"/>
      <c r="U223" s="15"/>
      <c r="V223" s="15"/>
      <c r="W223" s="15"/>
      <c r="X223" s="15"/>
      <c r="Y223" s="15"/>
      <c r="Z223" s="15"/>
      <c r="AA223" s="15"/>
      <c r="AB223" s="15"/>
      <c r="AC223" s="15"/>
      <c r="AD223" s="15"/>
      <c r="AE223" s="15"/>
      <c r="AF223" s="15"/>
      <c r="AG223" s="15"/>
      <c r="AH223" s="15"/>
      <c r="AI223" s="15"/>
      <c r="AJ223" s="15"/>
      <c r="AK223" s="15"/>
    </row>
    <row r="224" spans="1:37" s="14" customFormat="1" ht="17">
      <c r="A224" s="14" t="s">
        <v>2641</v>
      </c>
      <c r="B224" s="14" t="s">
        <v>2654</v>
      </c>
      <c r="D224" s="14" t="b">
        <v>0</v>
      </c>
      <c r="E224" s="14" t="b">
        <v>0</v>
      </c>
      <c r="F224" s="14" t="s">
        <v>548</v>
      </c>
      <c r="G224" s="14" t="s">
        <v>535</v>
      </c>
      <c r="H224" s="15"/>
      <c r="I224" s="15"/>
      <c r="J224" s="15" t="s">
        <v>3253</v>
      </c>
      <c r="K224" s="15" t="s">
        <v>3395</v>
      </c>
      <c r="L224" s="15" t="s">
        <v>2994</v>
      </c>
      <c r="M224" s="15">
        <v>16630668</v>
      </c>
      <c r="N224" s="15" t="s">
        <v>3395</v>
      </c>
      <c r="O224" s="15" t="s">
        <v>2994</v>
      </c>
      <c r="P224" s="15">
        <v>19782761</v>
      </c>
      <c r="Q224" s="15"/>
      <c r="R224" s="15"/>
      <c r="S224" s="15"/>
      <c r="T224" s="15"/>
      <c r="U224" s="15"/>
      <c r="V224" s="15"/>
      <c r="W224" s="15"/>
      <c r="X224" s="15"/>
      <c r="Y224" s="15"/>
      <c r="Z224" s="15"/>
      <c r="AA224" s="15"/>
      <c r="AB224" s="15"/>
      <c r="AC224" s="15"/>
      <c r="AD224" s="15"/>
      <c r="AE224" s="15"/>
      <c r="AF224" s="15"/>
      <c r="AG224" s="15"/>
      <c r="AH224" s="15"/>
      <c r="AI224" s="15"/>
      <c r="AJ224" s="15"/>
      <c r="AK224" s="15"/>
    </row>
    <row r="225" spans="1:37" s="14" customFormat="1" ht="17">
      <c r="A225" s="14" t="s">
        <v>2498</v>
      </c>
      <c r="B225" s="14" t="s">
        <v>2616</v>
      </c>
      <c r="C225" s="14" t="s">
        <v>1118</v>
      </c>
      <c r="D225" s="14" t="b">
        <v>0</v>
      </c>
      <c r="E225" s="14" t="b">
        <v>0</v>
      </c>
      <c r="F225" s="14" t="s">
        <v>1119</v>
      </c>
      <c r="G225" s="14" t="s">
        <v>1119</v>
      </c>
      <c r="H225" s="15"/>
      <c r="I225" s="15"/>
      <c r="J225" s="15" t="s">
        <v>3254</v>
      </c>
      <c r="K225" s="15"/>
      <c r="L225" s="15"/>
      <c r="M225" s="15"/>
      <c r="N225" s="15"/>
      <c r="O225" s="15"/>
      <c r="P225" s="15"/>
      <c r="Q225" s="15"/>
      <c r="R225" s="15"/>
      <c r="S225" s="15"/>
      <c r="T225" s="15"/>
      <c r="U225" s="15"/>
      <c r="V225" s="15"/>
      <c r="W225" s="15"/>
      <c r="X225" s="15"/>
      <c r="Y225" s="15"/>
      <c r="Z225" s="15"/>
      <c r="AA225" s="15"/>
      <c r="AB225" s="15"/>
      <c r="AC225" s="15"/>
      <c r="AD225" s="15"/>
      <c r="AE225" s="15"/>
      <c r="AF225" s="15"/>
      <c r="AG225" s="15"/>
      <c r="AH225" s="15"/>
      <c r="AI225" s="15"/>
      <c r="AJ225" s="15"/>
      <c r="AK225" s="15"/>
    </row>
    <row r="226" spans="1:37" s="14" customFormat="1" ht="17">
      <c r="A226" s="14" t="s">
        <v>1758</v>
      </c>
      <c r="B226" s="14" t="s">
        <v>1913</v>
      </c>
      <c r="C226" s="14" t="s">
        <v>1914</v>
      </c>
      <c r="D226" s="14" t="b">
        <v>0</v>
      </c>
      <c r="E226" s="14" t="b">
        <v>0</v>
      </c>
      <c r="F226" s="14" t="s">
        <v>1915</v>
      </c>
      <c r="G226" s="14" t="s">
        <v>332</v>
      </c>
      <c r="H226" s="15"/>
      <c r="I226" s="15"/>
      <c r="J226" s="15" t="s">
        <v>3255</v>
      </c>
      <c r="K226" s="15" t="s">
        <v>3394</v>
      </c>
      <c r="L226" s="15" t="s">
        <v>2992</v>
      </c>
      <c r="M226" s="15" t="s">
        <v>3041</v>
      </c>
      <c r="N226" s="15"/>
      <c r="O226" s="15"/>
      <c r="P226" s="15"/>
      <c r="Q226" s="15"/>
      <c r="R226" s="15"/>
      <c r="S226" s="15"/>
      <c r="T226" s="15"/>
      <c r="U226" s="15"/>
      <c r="V226" s="15"/>
      <c r="W226" s="15"/>
      <c r="X226" s="15"/>
      <c r="Y226" s="15"/>
      <c r="Z226" s="15"/>
      <c r="AA226" s="15"/>
      <c r="AB226" s="15"/>
      <c r="AC226" s="15"/>
      <c r="AD226" s="15"/>
      <c r="AE226" s="15"/>
      <c r="AF226" s="15"/>
      <c r="AG226" s="15"/>
      <c r="AH226" s="15"/>
      <c r="AI226" s="15"/>
      <c r="AJ226" s="15"/>
      <c r="AK226" s="15"/>
    </row>
    <row r="227" spans="1:37" s="14" customFormat="1" ht="17">
      <c r="A227" s="14" t="s">
        <v>2034</v>
      </c>
      <c r="B227" s="14" t="s">
        <v>2037</v>
      </c>
      <c r="C227" s="14" t="s">
        <v>2038</v>
      </c>
      <c r="D227" s="14" t="b">
        <v>0</v>
      </c>
      <c r="E227" s="14" t="b">
        <v>0</v>
      </c>
      <c r="F227" s="14" t="s">
        <v>17</v>
      </c>
      <c r="G227" s="14" t="s">
        <v>19</v>
      </c>
      <c r="H227" s="15"/>
      <c r="I227" s="15"/>
      <c r="J227" s="15" t="s">
        <v>3181</v>
      </c>
      <c r="K227" s="15"/>
      <c r="L227" s="15"/>
      <c r="M227" s="15"/>
      <c r="N227" s="15"/>
      <c r="O227" s="15"/>
      <c r="P227" s="15"/>
      <c r="Q227" s="15"/>
      <c r="R227" s="15"/>
      <c r="S227" s="15"/>
      <c r="T227" s="15"/>
      <c r="U227" s="15"/>
      <c r="V227" s="15"/>
      <c r="W227" s="15"/>
      <c r="X227" s="15"/>
      <c r="Y227" s="15"/>
      <c r="Z227" s="15"/>
      <c r="AA227" s="15"/>
      <c r="AB227" s="15"/>
      <c r="AC227" s="15"/>
      <c r="AD227" s="15"/>
      <c r="AE227" s="15"/>
      <c r="AF227" s="15"/>
      <c r="AG227" s="15"/>
      <c r="AH227" s="15"/>
      <c r="AI227" s="15"/>
      <c r="AJ227" s="15"/>
      <c r="AK227" s="15"/>
    </row>
    <row r="228" spans="1:37" s="14" customFormat="1" ht="17">
      <c r="A228" s="14" t="s">
        <v>2034</v>
      </c>
      <c r="B228" s="14" t="s">
        <v>2063</v>
      </c>
      <c r="C228" s="14" t="s">
        <v>2064</v>
      </c>
      <c r="D228" s="14" t="b">
        <v>0</v>
      </c>
      <c r="E228" s="14" t="b">
        <v>0</v>
      </c>
      <c r="F228" s="14" t="s">
        <v>537</v>
      </c>
      <c r="G228" s="14" t="s">
        <v>542</v>
      </c>
      <c r="H228" s="15"/>
      <c r="I228" s="15"/>
      <c r="J228" s="15" t="s">
        <v>3256</v>
      </c>
      <c r="K228" s="15" t="s">
        <v>3395</v>
      </c>
      <c r="L228" s="15" t="s">
        <v>2994</v>
      </c>
      <c r="M228" s="15">
        <v>20383149</v>
      </c>
      <c r="N228" s="15" t="s">
        <v>3395</v>
      </c>
      <c r="O228" s="15" t="s">
        <v>2994</v>
      </c>
      <c r="P228" s="15">
        <v>20303873</v>
      </c>
      <c r="Q228" s="15"/>
      <c r="R228" s="15"/>
      <c r="S228" s="15"/>
      <c r="T228" s="15"/>
      <c r="U228" s="15"/>
      <c r="V228" s="15"/>
      <c r="W228" s="15"/>
      <c r="X228" s="15"/>
      <c r="Y228" s="15"/>
      <c r="Z228" s="15"/>
      <c r="AA228" s="15"/>
      <c r="AB228" s="15"/>
      <c r="AC228" s="15"/>
      <c r="AD228" s="15"/>
      <c r="AE228" s="15"/>
      <c r="AF228" s="15"/>
      <c r="AG228" s="15"/>
      <c r="AH228" s="15"/>
      <c r="AI228" s="15"/>
      <c r="AJ228" s="15"/>
      <c r="AK228" s="15"/>
    </row>
    <row r="229" spans="1:37" s="14" customFormat="1" ht="17">
      <c r="A229" s="14" t="s">
        <v>2093</v>
      </c>
      <c r="B229" s="14" t="s">
        <v>2095</v>
      </c>
      <c r="D229" s="14" t="b">
        <v>0</v>
      </c>
      <c r="E229" s="14" t="b">
        <v>0</v>
      </c>
      <c r="F229" s="14" t="s">
        <v>404</v>
      </c>
      <c r="G229" s="14" t="s">
        <v>542</v>
      </c>
      <c r="H229" s="15"/>
      <c r="I229" s="15"/>
      <c r="J229" s="15" t="s">
        <v>3257</v>
      </c>
      <c r="K229" s="15"/>
      <c r="L229" s="15"/>
      <c r="M229" s="15"/>
      <c r="N229" s="15"/>
      <c r="O229" s="15"/>
      <c r="P229" s="15"/>
      <c r="Q229" s="15"/>
      <c r="R229" s="15"/>
      <c r="S229" s="15"/>
      <c r="T229" s="15"/>
      <c r="U229" s="15"/>
      <c r="V229" s="15"/>
      <c r="W229" s="15"/>
      <c r="X229" s="15"/>
      <c r="Y229" s="15"/>
      <c r="Z229" s="15"/>
      <c r="AA229" s="15"/>
      <c r="AB229" s="15"/>
      <c r="AC229" s="15"/>
      <c r="AD229" s="15"/>
      <c r="AE229" s="15"/>
      <c r="AF229" s="15"/>
      <c r="AG229" s="15"/>
      <c r="AH229" s="15"/>
      <c r="AI229" s="15"/>
      <c r="AJ229" s="15"/>
      <c r="AK229" s="15"/>
    </row>
    <row r="230" spans="1:37" s="14" customFormat="1" ht="17">
      <c r="A230" s="14" t="s">
        <v>2034</v>
      </c>
      <c r="B230" s="14" t="s">
        <v>2071</v>
      </c>
      <c r="C230" s="14" t="s">
        <v>2072</v>
      </c>
      <c r="D230" s="14" t="b">
        <v>0</v>
      </c>
      <c r="E230" s="14" t="b">
        <v>0</v>
      </c>
      <c r="F230" s="14" t="s">
        <v>554</v>
      </c>
      <c r="G230" s="14" t="s">
        <v>552</v>
      </c>
      <c r="H230" s="15"/>
      <c r="I230" s="15"/>
      <c r="J230" s="15" t="s">
        <v>3258</v>
      </c>
      <c r="K230" s="15" t="s">
        <v>3395</v>
      </c>
      <c r="L230" s="15" t="s">
        <v>2994</v>
      </c>
      <c r="M230" s="15">
        <v>15310470</v>
      </c>
      <c r="N230" s="15"/>
      <c r="O230" s="15"/>
      <c r="P230" s="15"/>
      <c r="Q230" s="15"/>
      <c r="R230" s="15"/>
      <c r="S230" s="15"/>
      <c r="T230" s="15"/>
      <c r="U230" s="15"/>
      <c r="V230" s="15"/>
      <c r="W230" s="15"/>
      <c r="X230" s="15"/>
      <c r="Y230" s="15"/>
      <c r="Z230" s="15"/>
      <c r="AA230" s="15"/>
      <c r="AB230" s="15"/>
      <c r="AC230" s="15"/>
      <c r="AD230" s="15"/>
      <c r="AE230" s="15"/>
      <c r="AF230" s="15"/>
      <c r="AG230" s="15"/>
      <c r="AH230" s="15"/>
      <c r="AI230" s="15"/>
      <c r="AJ230" s="15"/>
      <c r="AK230" s="15"/>
    </row>
    <row r="231" spans="1:37" s="14" customFormat="1" ht="17">
      <c r="A231" s="14" t="s">
        <v>2034</v>
      </c>
      <c r="B231" s="14" t="s">
        <v>2073</v>
      </c>
      <c r="C231" s="14" t="s">
        <v>2074</v>
      </c>
      <c r="D231" s="14" t="b">
        <v>0</v>
      </c>
      <c r="E231" s="14" t="b">
        <v>0</v>
      </c>
      <c r="F231" s="14" t="s">
        <v>496</v>
      </c>
      <c r="G231" s="14" t="s">
        <v>507</v>
      </c>
      <c r="H231" s="15"/>
      <c r="I231" s="15"/>
      <c r="J231" s="15" t="s">
        <v>3259</v>
      </c>
      <c r="K231" s="15" t="s">
        <v>3395</v>
      </c>
      <c r="L231" s="15" t="s">
        <v>2994</v>
      </c>
      <c r="M231" s="15">
        <v>15310470</v>
      </c>
      <c r="N231" s="15" t="s">
        <v>3395</v>
      </c>
      <c r="O231" s="15" t="s">
        <v>2994</v>
      </c>
      <c r="P231" s="15">
        <v>18689690</v>
      </c>
      <c r="Q231" s="15" t="s">
        <v>3395</v>
      </c>
      <c r="R231" s="15" t="s">
        <v>2994</v>
      </c>
      <c r="S231" s="15">
        <v>16530046</v>
      </c>
      <c r="T231" s="15" t="s">
        <v>3395</v>
      </c>
      <c r="U231" s="15" t="s">
        <v>2994</v>
      </c>
      <c r="V231" s="15">
        <v>15122347</v>
      </c>
      <c r="W231" s="15" t="s">
        <v>3395</v>
      </c>
      <c r="X231" s="15" t="s">
        <v>2994</v>
      </c>
      <c r="Y231" s="15">
        <v>19290913</v>
      </c>
      <c r="Z231" s="15" t="s">
        <v>3395</v>
      </c>
      <c r="AA231" s="15" t="s">
        <v>2994</v>
      </c>
      <c r="AB231" s="15">
        <v>20844577</v>
      </c>
      <c r="AC231" s="15"/>
      <c r="AD231" s="15"/>
      <c r="AE231" s="15"/>
      <c r="AF231" s="15"/>
      <c r="AG231" s="15"/>
      <c r="AH231" s="15"/>
      <c r="AI231" s="15"/>
      <c r="AJ231" s="15"/>
      <c r="AK231" s="15"/>
    </row>
    <row r="232" spans="1:37" s="14" customFormat="1" ht="17">
      <c r="A232" s="14" t="s">
        <v>2034</v>
      </c>
      <c r="B232" s="14" t="s">
        <v>2075</v>
      </c>
      <c r="C232" s="14" t="s">
        <v>2076</v>
      </c>
      <c r="D232" s="14" t="b">
        <v>0</v>
      </c>
      <c r="E232" s="14" t="b">
        <v>0</v>
      </c>
      <c r="F232" s="14" t="s">
        <v>552</v>
      </c>
      <c r="G232" s="14" t="s">
        <v>496</v>
      </c>
      <c r="H232" s="15"/>
      <c r="I232" s="15"/>
      <c r="J232" s="15" t="s">
        <v>3258</v>
      </c>
      <c r="K232" s="15" t="s">
        <v>3395</v>
      </c>
      <c r="L232" s="15" t="s">
        <v>2994</v>
      </c>
      <c r="M232" s="15">
        <v>15310470</v>
      </c>
      <c r="N232" s="15" t="s">
        <v>3395</v>
      </c>
      <c r="O232" s="15" t="s">
        <v>2994</v>
      </c>
      <c r="P232" s="15">
        <v>18689690</v>
      </c>
      <c r="Q232" s="15" t="s">
        <v>3395</v>
      </c>
      <c r="R232" s="15" t="s">
        <v>2994</v>
      </c>
      <c r="S232" s="15">
        <v>16530046</v>
      </c>
      <c r="T232" s="15" t="s">
        <v>3395</v>
      </c>
      <c r="U232" s="15" t="s">
        <v>2994</v>
      </c>
      <c r="V232" s="15">
        <v>15122347</v>
      </c>
      <c r="W232" s="15" t="s">
        <v>3395</v>
      </c>
      <c r="X232" s="15" t="s">
        <v>2994</v>
      </c>
      <c r="Y232" s="15">
        <v>19290913</v>
      </c>
      <c r="Z232" s="15" t="s">
        <v>3395</v>
      </c>
      <c r="AA232" s="15" t="s">
        <v>2994</v>
      </c>
      <c r="AB232" s="15">
        <v>20844577</v>
      </c>
      <c r="AC232" s="15"/>
      <c r="AD232" s="15"/>
      <c r="AE232" s="15"/>
      <c r="AF232" s="15"/>
      <c r="AG232" s="15"/>
      <c r="AH232" s="15"/>
      <c r="AI232" s="15"/>
      <c r="AJ232" s="15"/>
      <c r="AK232" s="15"/>
    </row>
    <row r="233" spans="1:37" s="14" customFormat="1" ht="17">
      <c r="A233" s="14" t="s">
        <v>2034</v>
      </c>
      <c r="B233" s="14" t="s">
        <v>2079</v>
      </c>
      <c r="C233" s="14" t="s">
        <v>2080</v>
      </c>
      <c r="D233" s="14" t="b">
        <v>0</v>
      </c>
      <c r="E233" s="14" t="b">
        <v>0</v>
      </c>
      <c r="F233" s="14" t="s">
        <v>552</v>
      </c>
      <c r="G233" s="14" t="s">
        <v>498</v>
      </c>
      <c r="H233" s="15"/>
      <c r="I233" s="15"/>
      <c r="J233" s="15" t="s">
        <v>3114</v>
      </c>
      <c r="K233" s="15" t="s">
        <v>3395</v>
      </c>
      <c r="L233" s="15" t="s">
        <v>2994</v>
      </c>
      <c r="M233" s="15">
        <v>15310470</v>
      </c>
      <c r="N233" s="15" t="s">
        <v>3395</v>
      </c>
      <c r="O233" s="15" t="s">
        <v>2994</v>
      </c>
      <c r="P233" s="15">
        <v>18689690</v>
      </c>
      <c r="Q233" s="15" t="s">
        <v>3395</v>
      </c>
      <c r="R233" s="15" t="s">
        <v>2994</v>
      </c>
      <c r="S233" s="15">
        <v>16530046</v>
      </c>
      <c r="T233" s="15" t="s">
        <v>3395</v>
      </c>
      <c r="U233" s="15" t="s">
        <v>2994</v>
      </c>
      <c r="V233" s="15">
        <v>15122347</v>
      </c>
      <c r="W233" s="15" t="s">
        <v>3395</v>
      </c>
      <c r="X233" s="15" t="s">
        <v>2994</v>
      </c>
      <c r="Y233" s="15">
        <v>19290913</v>
      </c>
      <c r="Z233" s="15" t="s">
        <v>3395</v>
      </c>
      <c r="AA233" s="15" t="s">
        <v>2994</v>
      </c>
      <c r="AB233" s="15">
        <v>20844577</v>
      </c>
      <c r="AC233" s="15"/>
      <c r="AD233" s="15"/>
      <c r="AE233" s="15"/>
      <c r="AF233" s="15"/>
      <c r="AG233" s="15"/>
      <c r="AH233" s="15"/>
      <c r="AI233" s="15"/>
      <c r="AJ233" s="15"/>
      <c r="AK233" s="15"/>
    </row>
    <row r="234" spans="1:37" s="14" customFormat="1" ht="17">
      <c r="A234" s="14" t="s">
        <v>2034</v>
      </c>
      <c r="B234" s="14" t="s">
        <v>2077</v>
      </c>
      <c r="C234" s="14" t="s">
        <v>2078</v>
      </c>
      <c r="D234" s="14" t="b">
        <v>0</v>
      </c>
      <c r="E234" s="14" t="b">
        <v>0</v>
      </c>
      <c r="F234" s="14" t="s">
        <v>498</v>
      </c>
      <c r="G234" s="14" t="s">
        <v>507</v>
      </c>
      <c r="H234" s="15"/>
      <c r="I234" s="15"/>
      <c r="J234" s="15" t="s">
        <v>3260</v>
      </c>
      <c r="K234" s="15" t="s">
        <v>3395</v>
      </c>
      <c r="L234" s="15" t="s">
        <v>2994</v>
      </c>
      <c r="M234" s="15">
        <v>15310470</v>
      </c>
      <c r="N234" s="15" t="s">
        <v>3395</v>
      </c>
      <c r="O234" s="15" t="s">
        <v>2994</v>
      </c>
      <c r="P234" s="15">
        <v>18689690</v>
      </c>
      <c r="Q234" s="15" t="s">
        <v>3395</v>
      </c>
      <c r="R234" s="15" t="s">
        <v>2994</v>
      </c>
      <c r="S234" s="15">
        <v>16530046</v>
      </c>
      <c r="T234" s="15" t="s">
        <v>3395</v>
      </c>
      <c r="U234" s="15" t="s">
        <v>2994</v>
      </c>
      <c r="V234" s="15">
        <v>15122347</v>
      </c>
      <c r="W234" s="15" t="s">
        <v>3395</v>
      </c>
      <c r="X234" s="15" t="s">
        <v>2994</v>
      </c>
      <c r="Y234" s="15">
        <v>19290913</v>
      </c>
      <c r="Z234" s="15" t="s">
        <v>3395</v>
      </c>
      <c r="AA234" s="15" t="s">
        <v>2994</v>
      </c>
      <c r="AB234" s="15">
        <v>20844577</v>
      </c>
      <c r="AC234" s="15"/>
      <c r="AD234" s="15"/>
      <c r="AE234" s="15"/>
      <c r="AF234" s="15"/>
      <c r="AG234" s="15"/>
      <c r="AH234" s="15"/>
      <c r="AI234" s="15"/>
      <c r="AJ234" s="15"/>
      <c r="AK234" s="15"/>
    </row>
    <row r="235" spans="1:37" s="14" customFormat="1" ht="17">
      <c r="A235" s="14" t="s">
        <v>1758</v>
      </c>
      <c r="B235" s="14" t="s">
        <v>1796</v>
      </c>
      <c r="C235" s="14" t="s">
        <v>1797</v>
      </c>
      <c r="D235" s="14" t="b">
        <v>0</v>
      </c>
      <c r="E235" s="14" t="b">
        <v>0</v>
      </c>
      <c r="F235" s="14" t="s">
        <v>1798</v>
      </c>
      <c r="G235" s="14" t="s">
        <v>54</v>
      </c>
      <c r="H235" s="15"/>
      <c r="I235" s="15"/>
      <c r="J235" s="15" t="s">
        <v>3261</v>
      </c>
      <c r="K235" s="15" t="s">
        <v>3395</v>
      </c>
      <c r="L235" s="15" t="s">
        <v>2994</v>
      </c>
      <c r="M235" s="15">
        <v>19759283</v>
      </c>
      <c r="N235" s="15" t="s">
        <v>3395</v>
      </c>
      <c r="O235" s="15" t="s">
        <v>2994</v>
      </c>
      <c r="P235" s="15">
        <v>20844577</v>
      </c>
      <c r="Q235" s="15"/>
      <c r="R235" s="15"/>
      <c r="S235" s="15"/>
      <c r="T235" s="15"/>
      <c r="U235" s="15"/>
      <c r="V235" s="15"/>
      <c r="W235" s="15"/>
      <c r="X235" s="15"/>
      <c r="Y235" s="15"/>
      <c r="Z235" s="15"/>
      <c r="AA235" s="15"/>
      <c r="AB235" s="15"/>
      <c r="AC235" s="15"/>
      <c r="AD235" s="15"/>
      <c r="AE235" s="15"/>
      <c r="AF235" s="15"/>
      <c r="AG235" s="15"/>
      <c r="AH235" s="15"/>
      <c r="AI235" s="15"/>
      <c r="AJ235" s="15"/>
      <c r="AK235" s="15"/>
    </row>
    <row r="236" spans="1:37" s="14" customFormat="1" ht="17">
      <c r="A236" s="14" t="s">
        <v>1758</v>
      </c>
      <c r="B236" s="14" t="s">
        <v>1802</v>
      </c>
      <c r="C236" s="14" t="s">
        <v>1803</v>
      </c>
      <c r="D236" s="14" t="b">
        <v>0</v>
      </c>
      <c r="E236" s="14" t="b">
        <v>0</v>
      </c>
      <c r="F236" s="14" t="s">
        <v>1804</v>
      </c>
      <c r="G236" s="14" t="s">
        <v>58</v>
      </c>
      <c r="H236" s="15"/>
      <c r="I236" s="15"/>
      <c r="J236" s="15" t="s">
        <v>3262</v>
      </c>
      <c r="K236" s="15" t="s">
        <v>3395</v>
      </c>
      <c r="L236" s="15" t="s">
        <v>2994</v>
      </c>
      <c r="M236" s="15">
        <v>20844577</v>
      </c>
      <c r="N236" s="15"/>
      <c r="O236" s="15"/>
      <c r="P236" s="15"/>
      <c r="Q236" s="15"/>
      <c r="R236" s="15"/>
      <c r="S236" s="15"/>
      <c r="T236" s="15"/>
      <c r="U236" s="15"/>
      <c r="V236" s="15"/>
      <c r="W236" s="15"/>
      <c r="X236" s="15"/>
      <c r="Y236" s="15"/>
      <c r="Z236" s="15"/>
      <c r="AA236" s="15"/>
      <c r="AB236" s="15"/>
      <c r="AC236" s="15"/>
      <c r="AD236" s="15"/>
      <c r="AE236" s="15"/>
      <c r="AF236" s="15"/>
      <c r="AG236" s="15"/>
      <c r="AH236" s="15"/>
      <c r="AI236" s="15"/>
      <c r="AJ236" s="15"/>
      <c r="AK236" s="15"/>
    </row>
    <row r="237" spans="1:37" s="14" customFormat="1" ht="17">
      <c r="A237" s="14" t="s">
        <v>1758</v>
      </c>
      <c r="B237" s="14" t="s">
        <v>1792</v>
      </c>
      <c r="C237" s="14" t="s">
        <v>1793</v>
      </c>
      <c r="D237" s="14" t="b">
        <v>0</v>
      </c>
      <c r="E237" s="14" t="b">
        <v>0</v>
      </c>
      <c r="F237" s="14" t="s">
        <v>1794</v>
      </c>
      <c r="G237" s="14" t="s">
        <v>1795</v>
      </c>
      <c r="H237" s="15"/>
      <c r="I237" s="15"/>
      <c r="J237" s="15" t="s">
        <v>3263</v>
      </c>
      <c r="K237" s="15" t="s">
        <v>3395</v>
      </c>
      <c r="L237" s="15" t="s">
        <v>2994</v>
      </c>
      <c r="M237" s="15">
        <v>19759283</v>
      </c>
      <c r="N237" s="15" t="s">
        <v>3395</v>
      </c>
      <c r="O237" s="15" t="s">
        <v>2994</v>
      </c>
      <c r="P237" s="15">
        <v>20844577</v>
      </c>
      <c r="Q237" s="15"/>
      <c r="R237" s="15"/>
      <c r="S237" s="15"/>
      <c r="T237" s="15"/>
      <c r="U237" s="15"/>
      <c r="V237" s="15"/>
      <c r="W237" s="15"/>
      <c r="X237" s="15"/>
      <c r="Y237" s="15"/>
      <c r="Z237" s="15"/>
      <c r="AA237" s="15"/>
      <c r="AB237" s="15"/>
      <c r="AC237" s="15"/>
      <c r="AD237" s="15"/>
      <c r="AE237" s="15"/>
      <c r="AF237" s="15"/>
      <c r="AG237" s="15"/>
      <c r="AH237" s="15"/>
      <c r="AI237" s="15"/>
      <c r="AJ237" s="15"/>
      <c r="AK237" s="15"/>
    </row>
    <row r="238" spans="1:37" s="14" customFormat="1" ht="17">
      <c r="A238" s="14" t="s">
        <v>2498</v>
      </c>
      <c r="B238" s="14" t="s">
        <v>2519</v>
      </c>
      <c r="C238" s="14" t="s">
        <v>2520</v>
      </c>
      <c r="D238" s="14" t="b">
        <v>0</v>
      </c>
      <c r="E238" s="14" t="b">
        <v>0</v>
      </c>
      <c r="F238" s="14" t="s">
        <v>475</v>
      </c>
      <c r="G238" s="14" t="s">
        <v>477</v>
      </c>
      <c r="H238" s="15" t="s">
        <v>796</v>
      </c>
      <c r="I238" s="15"/>
      <c r="J238" s="15" t="s">
        <v>3264</v>
      </c>
      <c r="K238" s="15" t="s">
        <v>3395</v>
      </c>
      <c r="L238" s="15" t="s">
        <v>2994</v>
      </c>
      <c r="M238" s="15">
        <v>20383149</v>
      </c>
      <c r="N238" s="15" t="s">
        <v>3395</v>
      </c>
      <c r="O238" s="15" t="s">
        <v>2994</v>
      </c>
      <c r="P238" s="15">
        <v>20303873</v>
      </c>
      <c r="Q238" s="15"/>
      <c r="R238" s="15"/>
      <c r="S238" s="15"/>
      <c r="T238" s="15"/>
      <c r="U238" s="15"/>
      <c r="V238" s="15"/>
      <c r="W238" s="15"/>
      <c r="X238" s="15"/>
      <c r="Y238" s="15"/>
      <c r="Z238" s="15"/>
      <c r="AA238" s="15"/>
      <c r="AB238" s="15"/>
      <c r="AC238" s="15"/>
      <c r="AD238" s="15"/>
      <c r="AE238" s="15"/>
      <c r="AF238" s="15"/>
      <c r="AG238" s="15"/>
      <c r="AH238" s="15"/>
      <c r="AI238" s="15"/>
      <c r="AJ238" s="15"/>
      <c r="AK238" s="15"/>
    </row>
    <row r="239" spans="1:37" s="14" customFormat="1" ht="17">
      <c r="A239" s="14" t="s">
        <v>2641</v>
      </c>
      <c r="B239" s="14" t="s">
        <v>2655</v>
      </c>
      <c r="D239" s="14" t="b">
        <v>0</v>
      </c>
      <c r="E239" s="14" t="b">
        <v>0</v>
      </c>
      <c r="F239" s="14" t="s">
        <v>477</v>
      </c>
      <c r="G239" s="14" t="s">
        <v>1171</v>
      </c>
      <c r="H239" s="15"/>
      <c r="I239" s="15"/>
      <c r="J239" s="15" t="s">
        <v>3265</v>
      </c>
      <c r="K239" s="15"/>
      <c r="L239" s="15"/>
      <c r="M239" s="15"/>
      <c r="N239" s="15"/>
      <c r="O239" s="15"/>
      <c r="P239" s="15"/>
      <c r="Q239" s="15"/>
      <c r="R239" s="15"/>
      <c r="S239" s="15"/>
      <c r="T239" s="15"/>
      <c r="U239" s="15"/>
      <c r="V239" s="15"/>
      <c r="W239" s="15"/>
      <c r="X239" s="15"/>
      <c r="Y239" s="15"/>
      <c r="Z239" s="15"/>
      <c r="AA239" s="15"/>
      <c r="AB239" s="15"/>
      <c r="AC239" s="15"/>
      <c r="AD239" s="15"/>
      <c r="AE239" s="15"/>
      <c r="AF239" s="15"/>
      <c r="AG239" s="15"/>
      <c r="AH239" s="15"/>
      <c r="AI239" s="15"/>
      <c r="AJ239" s="15"/>
      <c r="AK239" s="15"/>
    </row>
    <row r="240" spans="1:37" s="14" customFormat="1" ht="17">
      <c r="A240" s="14" t="s">
        <v>2133</v>
      </c>
      <c r="B240" s="14" t="s">
        <v>2222</v>
      </c>
      <c r="C240" s="14" t="s">
        <v>2223</v>
      </c>
      <c r="D240" s="14" t="b">
        <v>0</v>
      </c>
      <c r="E240" s="14" t="b">
        <v>0</v>
      </c>
      <c r="F240" s="14" t="s">
        <v>803</v>
      </c>
      <c r="G240" s="14" t="s">
        <v>796</v>
      </c>
      <c r="H240" s="15" t="s">
        <v>406</v>
      </c>
      <c r="I240" s="15"/>
      <c r="J240" s="15" t="s">
        <v>3266</v>
      </c>
      <c r="K240" s="15" t="s">
        <v>3395</v>
      </c>
      <c r="L240" s="15" t="s">
        <v>2994</v>
      </c>
      <c r="M240" s="15">
        <v>20383149</v>
      </c>
      <c r="N240" s="15" t="s">
        <v>3395</v>
      </c>
      <c r="O240" s="15" t="s">
        <v>2994</v>
      </c>
      <c r="P240" s="15">
        <v>20303873</v>
      </c>
      <c r="Q240" s="15"/>
      <c r="R240" s="15"/>
      <c r="S240" s="15"/>
      <c r="T240" s="15"/>
      <c r="U240" s="15"/>
      <c r="V240" s="15"/>
      <c r="W240" s="15"/>
      <c r="X240" s="15"/>
      <c r="Y240" s="15"/>
      <c r="Z240" s="15"/>
      <c r="AA240" s="15"/>
      <c r="AB240" s="15"/>
      <c r="AC240" s="15"/>
      <c r="AD240" s="15"/>
      <c r="AE240" s="15"/>
      <c r="AF240" s="15"/>
      <c r="AG240" s="15"/>
      <c r="AH240" s="15"/>
      <c r="AI240" s="15"/>
      <c r="AJ240" s="15"/>
      <c r="AK240" s="15"/>
    </row>
    <row r="241" spans="1:37" s="14" customFormat="1" ht="17">
      <c r="A241" s="14" t="s">
        <v>2133</v>
      </c>
      <c r="B241" s="14" t="s">
        <v>2413</v>
      </c>
      <c r="C241" s="14" t="s">
        <v>2414</v>
      </c>
      <c r="D241" s="14" t="b">
        <v>0</v>
      </c>
      <c r="E241" s="14" t="b">
        <v>0</v>
      </c>
      <c r="F241" s="14" t="s">
        <v>1091</v>
      </c>
      <c r="G241" s="14" t="s">
        <v>743</v>
      </c>
      <c r="H241" s="15" t="s">
        <v>1045</v>
      </c>
      <c r="I241" s="15"/>
      <c r="J241" s="15" t="s">
        <v>3267</v>
      </c>
      <c r="K241" s="15" t="s">
        <v>3395</v>
      </c>
      <c r="L241" s="15" t="s">
        <v>2994</v>
      </c>
      <c r="M241" s="15">
        <v>20383149</v>
      </c>
      <c r="N241" s="15" t="s">
        <v>3395</v>
      </c>
      <c r="O241" s="15" t="s">
        <v>2994</v>
      </c>
      <c r="P241" s="15">
        <v>20303873</v>
      </c>
      <c r="Q241" s="15"/>
      <c r="R241" s="15"/>
      <c r="S241" s="15"/>
      <c r="T241" s="15"/>
      <c r="U241" s="15"/>
      <c r="V241" s="15"/>
      <c r="W241" s="15"/>
      <c r="X241" s="15"/>
      <c r="Y241" s="15"/>
      <c r="Z241" s="15"/>
      <c r="AA241" s="15"/>
      <c r="AB241" s="15"/>
      <c r="AC241" s="15"/>
      <c r="AD241" s="15"/>
      <c r="AE241" s="15"/>
      <c r="AF241" s="15"/>
      <c r="AG241" s="15"/>
      <c r="AH241" s="15"/>
      <c r="AI241" s="15"/>
      <c r="AJ241" s="15"/>
      <c r="AK241" s="15"/>
    </row>
    <row r="242" spans="1:37" s="14" customFormat="1" ht="17">
      <c r="A242" s="14" t="s">
        <v>2133</v>
      </c>
      <c r="B242" s="14" t="s">
        <v>2411</v>
      </c>
      <c r="C242" s="14" t="s">
        <v>2412</v>
      </c>
      <c r="D242" s="14" t="b">
        <v>0</v>
      </c>
      <c r="E242" s="14" t="b">
        <v>0</v>
      </c>
      <c r="F242" s="14" t="s">
        <v>1089</v>
      </c>
      <c r="G242" s="14" t="s">
        <v>739</v>
      </c>
      <c r="H242" s="15" t="s">
        <v>1045</v>
      </c>
      <c r="I242" s="15"/>
      <c r="J242" s="15" t="s">
        <v>3268</v>
      </c>
      <c r="K242" s="15" t="s">
        <v>3395</v>
      </c>
      <c r="L242" s="15" t="s">
        <v>2994</v>
      </c>
      <c r="M242" s="15">
        <v>20383149</v>
      </c>
      <c r="N242" s="15" t="s">
        <v>3395</v>
      </c>
      <c r="O242" s="15" t="s">
        <v>2994</v>
      </c>
      <c r="P242" s="15">
        <v>20303873</v>
      </c>
      <c r="Q242" s="15"/>
      <c r="R242" s="15"/>
      <c r="S242" s="15"/>
      <c r="T242" s="15"/>
      <c r="U242" s="15"/>
      <c r="V242" s="15"/>
      <c r="W242" s="15"/>
      <c r="X242" s="15"/>
      <c r="Y242" s="15"/>
      <c r="Z242" s="15"/>
      <c r="AA242" s="15"/>
      <c r="AB242" s="15"/>
      <c r="AC242" s="15"/>
      <c r="AD242" s="15"/>
      <c r="AE242" s="15"/>
      <c r="AF242" s="15"/>
      <c r="AG242" s="15"/>
      <c r="AH242" s="15"/>
      <c r="AI242" s="15"/>
      <c r="AJ242" s="15"/>
      <c r="AK242" s="15"/>
    </row>
    <row r="243" spans="1:37" s="14" customFormat="1" ht="17">
      <c r="A243" s="14" t="s">
        <v>2133</v>
      </c>
      <c r="B243" s="14" t="s">
        <v>2238</v>
      </c>
      <c r="C243" s="14" t="s">
        <v>2239</v>
      </c>
      <c r="D243" s="14" t="b">
        <v>0</v>
      </c>
      <c r="E243" s="14" t="b">
        <v>0</v>
      </c>
      <c r="F243" s="14" t="s">
        <v>121</v>
      </c>
      <c r="G243" s="14" t="s">
        <v>121</v>
      </c>
      <c r="H243" s="15" t="s">
        <v>2240</v>
      </c>
      <c r="I243" s="15"/>
      <c r="J243" s="15" t="s">
        <v>3269</v>
      </c>
      <c r="K243" s="15" t="s">
        <v>3395</v>
      </c>
      <c r="L243" s="15" t="s">
        <v>2994</v>
      </c>
      <c r="M243" s="15">
        <v>20383149</v>
      </c>
      <c r="N243" s="15" t="s">
        <v>3395</v>
      </c>
      <c r="O243" s="15" t="s">
        <v>2994</v>
      </c>
      <c r="P243" s="15">
        <v>20303873</v>
      </c>
      <c r="Q243" s="15" t="s">
        <v>3395</v>
      </c>
      <c r="R243" s="15" t="s">
        <v>2994</v>
      </c>
      <c r="S243" s="15">
        <v>21147034</v>
      </c>
      <c r="T243" s="15" t="s">
        <v>3395</v>
      </c>
      <c r="U243" s="15" t="s">
        <v>2994</v>
      </c>
      <c r="V243" s="15">
        <v>20168318</v>
      </c>
      <c r="W243" s="15" t="s">
        <v>3395</v>
      </c>
      <c r="X243" s="15" t="s">
        <v>2994</v>
      </c>
      <c r="Y243" s="15">
        <v>19362020</v>
      </c>
      <c r="Z243" s="15" t="s">
        <v>3395</v>
      </c>
      <c r="AA243" s="15" t="s">
        <v>2994</v>
      </c>
      <c r="AB243" s="15">
        <v>19362023</v>
      </c>
      <c r="AC243" s="15"/>
      <c r="AD243" s="15"/>
      <c r="AE243" s="15"/>
      <c r="AF243" s="15"/>
      <c r="AG243" s="15"/>
      <c r="AH243" s="15"/>
      <c r="AI243" s="15"/>
      <c r="AJ243" s="15"/>
      <c r="AK243" s="15"/>
    </row>
    <row r="244" spans="1:37" s="14" customFormat="1" ht="17">
      <c r="A244" s="14" t="s">
        <v>2133</v>
      </c>
      <c r="B244" s="14" t="s">
        <v>2417</v>
      </c>
      <c r="C244" s="14" t="s">
        <v>2418</v>
      </c>
      <c r="D244" s="14" t="b">
        <v>0</v>
      </c>
      <c r="E244" s="14" t="b">
        <v>0</v>
      </c>
      <c r="F244" s="14" t="s">
        <v>1095</v>
      </c>
      <c r="G244" s="14" t="s">
        <v>1045</v>
      </c>
      <c r="H244" s="15" t="s">
        <v>1095</v>
      </c>
      <c r="I244" s="15"/>
      <c r="J244" s="15" t="s">
        <v>3179</v>
      </c>
      <c r="K244" s="15"/>
      <c r="L244" s="15"/>
      <c r="M244" s="15"/>
      <c r="N244" s="15"/>
      <c r="O244" s="15"/>
      <c r="P244" s="15"/>
      <c r="Q244" s="15"/>
      <c r="R244" s="15"/>
      <c r="S244" s="15"/>
      <c r="T244" s="15"/>
      <c r="U244" s="15"/>
      <c r="V244" s="15"/>
      <c r="W244" s="15"/>
      <c r="X244" s="15"/>
      <c r="Y244" s="15"/>
      <c r="Z244" s="15"/>
      <c r="AA244" s="15"/>
      <c r="AB244" s="15"/>
      <c r="AC244" s="15"/>
      <c r="AD244" s="15"/>
      <c r="AE244" s="15"/>
      <c r="AF244" s="15"/>
      <c r="AG244" s="15"/>
      <c r="AH244" s="15"/>
      <c r="AI244" s="15"/>
      <c r="AJ244" s="15"/>
      <c r="AK244" s="15"/>
    </row>
    <row r="245" spans="1:37" s="14" customFormat="1" ht="17">
      <c r="A245" s="14" t="s">
        <v>1710</v>
      </c>
      <c r="B245" s="14" t="s">
        <v>1726</v>
      </c>
      <c r="C245" s="14" t="s">
        <v>1727</v>
      </c>
      <c r="D245" s="14" t="b">
        <v>0</v>
      </c>
      <c r="E245" s="14" t="b">
        <v>0</v>
      </c>
      <c r="F245" s="14" t="s">
        <v>121</v>
      </c>
      <c r="G245" s="14" t="s">
        <v>1728</v>
      </c>
      <c r="H245" s="15"/>
      <c r="I245" s="15"/>
      <c r="J245" s="15" t="s">
        <v>3179</v>
      </c>
      <c r="K245" s="15"/>
      <c r="L245" s="15"/>
      <c r="M245" s="15"/>
      <c r="N245" s="15"/>
      <c r="O245" s="15"/>
      <c r="P245" s="15"/>
      <c r="Q245" s="15"/>
      <c r="R245" s="15"/>
      <c r="S245" s="15"/>
      <c r="T245" s="15"/>
      <c r="U245" s="15"/>
      <c r="V245" s="15"/>
      <c r="W245" s="15"/>
      <c r="X245" s="15"/>
      <c r="Y245" s="15"/>
      <c r="Z245" s="15"/>
      <c r="AA245" s="15"/>
      <c r="AB245" s="15"/>
      <c r="AC245" s="15"/>
      <c r="AD245" s="15"/>
      <c r="AE245" s="15"/>
      <c r="AF245" s="15"/>
      <c r="AG245" s="15"/>
      <c r="AH245" s="15"/>
      <c r="AI245" s="15"/>
      <c r="AJ245" s="15"/>
      <c r="AK245" s="15"/>
    </row>
    <row r="246" spans="1:37" s="14" customFormat="1" ht="17">
      <c r="A246" s="14" t="s">
        <v>2498</v>
      </c>
      <c r="B246" s="14" t="s">
        <v>2541</v>
      </c>
      <c r="C246" s="14" t="s">
        <v>2542</v>
      </c>
      <c r="D246" s="14" t="b">
        <v>0</v>
      </c>
      <c r="E246" s="14" t="b">
        <v>0</v>
      </c>
      <c r="F246" s="14" t="s">
        <v>482</v>
      </c>
      <c r="G246" s="14" t="s">
        <v>480</v>
      </c>
      <c r="H246" s="15" t="s">
        <v>2543</v>
      </c>
      <c r="I246" s="15"/>
      <c r="J246" s="15" t="s">
        <v>3270</v>
      </c>
      <c r="K246" s="15" t="s">
        <v>3395</v>
      </c>
      <c r="L246" s="15" t="s">
        <v>2994</v>
      </c>
      <c r="M246" s="15">
        <v>21147034</v>
      </c>
      <c r="N246" s="15"/>
      <c r="O246" s="15"/>
      <c r="P246" s="15"/>
      <c r="Q246" s="15"/>
      <c r="R246" s="15"/>
      <c r="S246" s="15"/>
      <c r="T246" s="15"/>
      <c r="U246" s="15"/>
      <c r="V246" s="15"/>
      <c r="W246" s="15"/>
      <c r="X246" s="15"/>
      <c r="Y246" s="15"/>
      <c r="Z246" s="15"/>
      <c r="AA246" s="15"/>
      <c r="AB246" s="15"/>
      <c r="AC246" s="15"/>
      <c r="AD246" s="15"/>
      <c r="AE246" s="15"/>
      <c r="AF246" s="15"/>
      <c r="AG246" s="15"/>
      <c r="AH246" s="15"/>
      <c r="AI246" s="15"/>
      <c r="AJ246" s="15"/>
      <c r="AK246" s="15"/>
    </row>
    <row r="247" spans="1:37" s="14" customFormat="1" ht="17">
      <c r="A247" s="14" t="s">
        <v>2498</v>
      </c>
      <c r="B247" s="14" t="s">
        <v>2533</v>
      </c>
      <c r="C247" s="14" t="s">
        <v>2534</v>
      </c>
      <c r="D247" s="14" t="b">
        <v>0</v>
      </c>
      <c r="E247" s="14" t="b">
        <v>0</v>
      </c>
      <c r="F247" s="14" t="s">
        <v>743</v>
      </c>
      <c r="G247" s="14" t="s">
        <v>742</v>
      </c>
      <c r="H247" s="15"/>
      <c r="I247" s="15"/>
      <c r="J247" s="15" t="s">
        <v>3179</v>
      </c>
      <c r="K247" s="15"/>
      <c r="L247" s="15"/>
      <c r="M247" s="15"/>
      <c r="N247" s="15"/>
      <c r="O247" s="15"/>
      <c r="P247" s="15"/>
      <c r="Q247" s="15"/>
      <c r="R247" s="15"/>
      <c r="S247" s="15"/>
      <c r="T247" s="15"/>
      <c r="U247" s="15"/>
      <c r="V247" s="15"/>
      <c r="W247" s="15"/>
      <c r="X247" s="15"/>
      <c r="Y247" s="15"/>
      <c r="Z247" s="15"/>
      <c r="AA247" s="15"/>
      <c r="AB247" s="15"/>
      <c r="AC247" s="15"/>
      <c r="AD247" s="15"/>
      <c r="AE247" s="15"/>
      <c r="AF247" s="15"/>
      <c r="AG247" s="15"/>
      <c r="AH247" s="15"/>
      <c r="AI247" s="15"/>
      <c r="AJ247" s="15"/>
      <c r="AK247" s="15"/>
    </row>
    <row r="248" spans="1:37" s="14" customFormat="1" ht="17">
      <c r="A248" s="14" t="s">
        <v>2498</v>
      </c>
      <c r="B248" s="14" t="s">
        <v>2531</v>
      </c>
      <c r="C248" s="14" t="s">
        <v>2532</v>
      </c>
      <c r="D248" s="14" t="b">
        <v>0</v>
      </c>
      <c r="E248" s="14" t="b">
        <v>0</v>
      </c>
      <c r="F248" s="14" t="s">
        <v>739</v>
      </c>
      <c r="G248" s="14" t="s">
        <v>738</v>
      </c>
      <c r="H248" s="15"/>
      <c r="I248" s="15"/>
      <c r="J248" s="15" t="s">
        <v>3179</v>
      </c>
      <c r="K248" s="15"/>
      <c r="L248" s="15"/>
      <c r="M248" s="15"/>
      <c r="N248" s="15"/>
      <c r="O248" s="15"/>
      <c r="P248" s="15"/>
      <c r="Q248" s="15"/>
      <c r="R248" s="15"/>
      <c r="S248" s="15"/>
      <c r="T248" s="15"/>
      <c r="U248" s="15"/>
      <c r="V248" s="15"/>
      <c r="W248" s="15"/>
      <c r="X248" s="15"/>
      <c r="Y248" s="15"/>
      <c r="Z248" s="15"/>
      <c r="AA248" s="15"/>
      <c r="AB248" s="15"/>
      <c r="AC248" s="15"/>
      <c r="AD248" s="15"/>
      <c r="AE248" s="15"/>
      <c r="AF248" s="15"/>
      <c r="AG248" s="15"/>
      <c r="AH248" s="15"/>
      <c r="AI248" s="15"/>
      <c r="AJ248" s="15"/>
      <c r="AK248" s="15"/>
    </row>
    <row r="249" spans="1:37" s="14" customFormat="1" ht="17">
      <c r="A249" s="14" t="s">
        <v>2434</v>
      </c>
      <c r="B249" s="14" t="s">
        <v>2445</v>
      </c>
      <c r="C249" s="14" t="s">
        <v>441</v>
      </c>
      <c r="D249" s="14" t="b">
        <v>0</v>
      </c>
      <c r="E249" s="14" t="b">
        <v>0</v>
      </c>
      <c r="F249" s="14" t="s">
        <v>440</v>
      </c>
      <c r="G249" s="14" t="s">
        <v>1109</v>
      </c>
      <c r="H249" s="15"/>
      <c r="I249" s="15"/>
      <c r="J249" s="15" t="s">
        <v>3179</v>
      </c>
      <c r="K249" s="15"/>
      <c r="L249" s="15"/>
      <c r="M249" s="15"/>
      <c r="N249" s="15"/>
      <c r="O249" s="15"/>
      <c r="P249" s="15"/>
      <c r="Q249" s="15"/>
      <c r="R249" s="15"/>
      <c r="S249" s="15"/>
      <c r="T249" s="15"/>
      <c r="U249" s="15"/>
      <c r="V249" s="15"/>
      <c r="W249" s="15"/>
      <c r="X249" s="15"/>
      <c r="Y249" s="15"/>
      <c r="Z249" s="15"/>
      <c r="AA249" s="15"/>
      <c r="AB249" s="15"/>
      <c r="AC249" s="15"/>
      <c r="AD249" s="15"/>
      <c r="AE249" s="15"/>
      <c r="AF249" s="15"/>
      <c r="AG249" s="15"/>
      <c r="AH249" s="15"/>
      <c r="AI249" s="15"/>
      <c r="AJ249" s="15"/>
      <c r="AK249" s="15"/>
    </row>
    <row r="250" spans="1:37" s="14" customFormat="1" ht="17">
      <c r="A250" s="14" t="s">
        <v>2434</v>
      </c>
      <c r="B250" s="14" t="s">
        <v>2444</v>
      </c>
      <c r="C250" s="14" t="s">
        <v>439</v>
      </c>
      <c r="D250" s="14" t="b">
        <v>0</v>
      </c>
      <c r="E250" s="14" t="b">
        <v>0</v>
      </c>
      <c r="F250" s="14" t="s">
        <v>438</v>
      </c>
      <c r="G250" s="14" t="s">
        <v>1108</v>
      </c>
      <c r="H250" s="15"/>
      <c r="I250" s="15"/>
      <c r="J250" s="15" t="s">
        <v>3179</v>
      </c>
      <c r="K250" s="15"/>
      <c r="L250" s="15"/>
      <c r="M250" s="15"/>
      <c r="N250" s="15"/>
      <c r="O250" s="15"/>
      <c r="P250" s="15"/>
      <c r="Q250" s="15"/>
      <c r="R250" s="15"/>
      <c r="S250" s="15"/>
      <c r="T250" s="15"/>
      <c r="U250" s="15"/>
      <c r="V250" s="15"/>
      <c r="W250" s="15"/>
      <c r="X250" s="15"/>
      <c r="Y250" s="15"/>
      <c r="Z250" s="15"/>
      <c r="AA250" s="15"/>
      <c r="AB250" s="15"/>
      <c r="AC250" s="15"/>
      <c r="AD250" s="15"/>
      <c r="AE250" s="15"/>
      <c r="AF250" s="15"/>
      <c r="AG250" s="15"/>
      <c r="AH250" s="15"/>
      <c r="AI250" s="15"/>
      <c r="AJ250" s="15"/>
      <c r="AK250" s="15"/>
    </row>
    <row r="251" spans="1:37" s="14" customFormat="1" ht="17">
      <c r="A251" s="14" t="s">
        <v>2478</v>
      </c>
      <c r="B251" s="14" t="s">
        <v>2485</v>
      </c>
      <c r="C251" s="14" t="s">
        <v>2486</v>
      </c>
      <c r="D251" s="14" t="b">
        <v>0</v>
      </c>
      <c r="E251" s="14" t="b">
        <v>0</v>
      </c>
      <c r="F251" s="14" t="s">
        <v>1109</v>
      </c>
      <c r="G251" s="14" t="s">
        <v>1091</v>
      </c>
      <c r="H251" s="15"/>
      <c r="I251" s="15"/>
      <c r="J251" s="15" t="s">
        <v>3179</v>
      </c>
      <c r="K251" s="15"/>
      <c r="L251" s="15"/>
      <c r="M251" s="15"/>
      <c r="N251" s="15"/>
      <c r="O251" s="15"/>
      <c r="P251" s="15"/>
      <c r="Q251" s="15"/>
      <c r="R251" s="15"/>
      <c r="S251" s="15"/>
      <c r="T251" s="15"/>
      <c r="U251" s="15"/>
      <c r="V251" s="15"/>
      <c r="W251" s="15"/>
      <c r="X251" s="15"/>
      <c r="Y251" s="15"/>
      <c r="Z251" s="15"/>
      <c r="AA251" s="15"/>
      <c r="AB251" s="15"/>
      <c r="AC251" s="15"/>
      <c r="AD251" s="15"/>
      <c r="AE251" s="15"/>
      <c r="AF251" s="15"/>
      <c r="AG251" s="15"/>
      <c r="AH251" s="15"/>
      <c r="AI251" s="15"/>
      <c r="AJ251" s="15"/>
      <c r="AK251" s="15"/>
    </row>
    <row r="252" spans="1:37" s="14" customFormat="1" ht="17">
      <c r="A252" s="14" t="s">
        <v>2478</v>
      </c>
      <c r="B252" s="14" t="s">
        <v>2483</v>
      </c>
      <c r="C252" s="14" t="s">
        <v>2484</v>
      </c>
      <c r="D252" s="14" t="b">
        <v>0</v>
      </c>
      <c r="E252" s="14" t="b">
        <v>0</v>
      </c>
      <c r="F252" s="14" t="s">
        <v>1108</v>
      </c>
      <c r="G252" s="14" t="s">
        <v>1089</v>
      </c>
      <c r="H252" s="15"/>
      <c r="I252" s="15"/>
      <c r="J252" s="15" t="s">
        <v>3179</v>
      </c>
      <c r="K252" s="15"/>
      <c r="L252" s="15"/>
      <c r="M252" s="15"/>
      <c r="N252" s="15"/>
      <c r="O252" s="15"/>
      <c r="P252" s="15"/>
      <c r="Q252" s="15"/>
      <c r="R252" s="15"/>
      <c r="S252" s="15"/>
      <c r="T252" s="15"/>
      <c r="U252" s="15"/>
      <c r="V252" s="15"/>
      <c r="W252" s="15"/>
      <c r="X252" s="15"/>
      <c r="Y252" s="15"/>
      <c r="Z252" s="15"/>
      <c r="AA252" s="15"/>
      <c r="AB252" s="15"/>
      <c r="AC252" s="15"/>
      <c r="AD252" s="15"/>
      <c r="AE252" s="15"/>
      <c r="AF252" s="15"/>
      <c r="AG252" s="15"/>
      <c r="AH252" s="15"/>
      <c r="AI252" s="15"/>
      <c r="AJ252" s="15"/>
      <c r="AK252" s="15"/>
    </row>
    <row r="253" spans="1:37" s="14" customFormat="1" ht="17">
      <c r="A253" s="14" t="s">
        <v>1758</v>
      </c>
      <c r="B253" s="14" t="s">
        <v>1818</v>
      </c>
      <c r="C253" s="14" t="s">
        <v>1819</v>
      </c>
      <c r="D253" s="14" t="b">
        <v>0</v>
      </c>
      <c r="E253" s="14" t="b">
        <v>0</v>
      </c>
      <c r="F253" s="14" t="s">
        <v>1728</v>
      </c>
      <c r="G253" s="14" t="s">
        <v>121</v>
      </c>
      <c r="H253" s="15" t="s">
        <v>1171</v>
      </c>
      <c r="I253" s="15"/>
      <c r="J253" s="15" t="s">
        <v>3271</v>
      </c>
      <c r="K253" s="15" t="s">
        <v>3395</v>
      </c>
      <c r="L253" s="15" t="s">
        <v>2994</v>
      </c>
      <c r="M253" s="15">
        <v>20383149</v>
      </c>
      <c r="N253" s="15" t="s">
        <v>3395</v>
      </c>
      <c r="O253" s="15" t="s">
        <v>2994</v>
      </c>
      <c r="P253" s="15">
        <v>20303873</v>
      </c>
      <c r="Q253" s="15" t="s">
        <v>3395</v>
      </c>
      <c r="R253" s="15" t="s">
        <v>2994</v>
      </c>
      <c r="S253" s="15">
        <v>21147034</v>
      </c>
      <c r="T253" s="15" t="s">
        <v>3395</v>
      </c>
      <c r="U253" s="15" t="s">
        <v>2994</v>
      </c>
      <c r="V253" s="15">
        <v>20168318</v>
      </c>
      <c r="W253" s="15"/>
      <c r="X253" s="15"/>
      <c r="Y253" s="15"/>
      <c r="Z253" s="15"/>
      <c r="AA253" s="15"/>
      <c r="AB253" s="15"/>
      <c r="AC253" s="15"/>
      <c r="AD253" s="15"/>
      <c r="AE253" s="15"/>
      <c r="AF253" s="15"/>
      <c r="AG253" s="15"/>
      <c r="AH253" s="15"/>
      <c r="AI253" s="15"/>
      <c r="AJ253" s="15"/>
      <c r="AK253" s="15"/>
    </row>
    <row r="254" spans="1:37" s="14" customFormat="1" ht="17">
      <c r="A254" s="14" t="s">
        <v>2034</v>
      </c>
      <c r="B254" s="14" t="s">
        <v>2050</v>
      </c>
      <c r="C254" s="14" t="s">
        <v>2051</v>
      </c>
      <c r="D254" s="14" t="b">
        <v>0</v>
      </c>
      <c r="E254" s="14" t="b">
        <v>0</v>
      </c>
      <c r="F254" s="14" t="s">
        <v>742</v>
      </c>
      <c r="G254" s="14" t="s">
        <v>740</v>
      </c>
      <c r="H254" s="15"/>
      <c r="I254" s="15"/>
      <c r="J254" s="15" t="s">
        <v>3179</v>
      </c>
      <c r="K254" s="15"/>
      <c r="L254" s="15"/>
      <c r="M254" s="15"/>
      <c r="N254" s="15"/>
      <c r="O254" s="15"/>
      <c r="P254" s="15"/>
      <c r="Q254" s="15"/>
      <c r="R254" s="15"/>
      <c r="S254" s="15"/>
      <c r="T254" s="15"/>
      <c r="U254" s="15"/>
      <c r="V254" s="15"/>
      <c r="W254" s="15"/>
      <c r="X254" s="15"/>
      <c r="Y254" s="15"/>
      <c r="Z254" s="15"/>
      <c r="AA254" s="15"/>
      <c r="AB254" s="15"/>
      <c r="AC254" s="15"/>
      <c r="AD254" s="15"/>
      <c r="AE254" s="15"/>
      <c r="AF254" s="15"/>
      <c r="AG254" s="15"/>
      <c r="AH254" s="15"/>
      <c r="AI254" s="15"/>
      <c r="AJ254" s="15"/>
      <c r="AK254" s="15"/>
    </row>
    <row r="255" spans="1:37" s="14" customFormat="1" ht="17">
      <c r="A255" s="14" t="s">
        <v>2034</v>
      </c>
      <c r="B255" s="14" t="s">
        <v>2048</v>
      </c>
      <c r="C255" s="14" t="s">
        <v>2049</v>
      </c>
      <c r="D255" s="14" t="b">
        <v>0</v>
      </c>
      <c r="E255" s="14" t="b">
        <v>0</v>
      </c>
      <c r="F255" s="14" t="s">
        <v>740</v>
      </c>
      <c r="G255" s="14" t="s">
        <v>1162</v>
      </c>
      <c r="H255" s="15"/>
      <c r="I255" s="15"/>
      <c r="J255" s="15" t="s">
        <v>3179</v>
      </c>
      <c r="K255" s="15"/>
      <c r="L255" s="15"/>
      <c r="M255" s="15"/>
      <c r="N255" s="15"/>
      <c r="O255" s="15"/>
      <c r="P255" s="15"/>
      <c r="Q255" s="15"/>
      <c r="R255" s="15"/>
      <c r="S255" s="15"/>
      <c r="T255" s="15"/>
      <c r="U255" s="15"/>
      <c r="V255" s="15"/>
      <c r="W255" s="15"/>
      <c r="X255" s="15"/>
      <c r="Y255" s="15"/>
      <c r="Z255" s="15"/>
      <c r="AA255" s="15"/>
      <c r="AB255" s="15"/>
      <c r="AC255" s="15"/>
      <c r="AD255" s="15"/>
      <c r="AE255" s="15"/>
      <c r="AF255" s="15"/>
      <c r="AG255" s="15"/>
      <c r="AH255" s="15"/>
      <c r="AI255" s="15"/>
      <c r="AJ255" s="15"/>
      <c r="AK255" s="15"/>
    </row>
    <row r="256" spans="1:37" s="14" customFormat="1" ht="17">
      <c r="A256" s="14" t="s">
        <v>2133</v>
      </c>
      <c r="B256" s="14" t="s">
        <v>2401</v>
      </c>
      <c r="C256" s="14" t="s">
        <v>2402</v>
      </c>
      <c r="D256" s="14" t="b">
        <v>0</v>
      </c>
      <c r="E256" s="14" t="b">
        <v>0</v>
      </c>
      <c r="F256" s="14" t="s">
        <v>482</v>
      </c>
      <c r="G256" s="14" t="s">
        <v>1167</v>
      </c>
      <c r="H256" s="15"/>
      <c r="I256" s="15"/>
      <c r="J256" s="15" t="s">
        <v>3179</v>
      </c>
      <c r="K256" s="15"/>
      <c r="L256" s="15"/>
      <c r="M256" s="15"/>
      <c r="N256" s="15"/>
      <c r="O256" s="15"/>
      <c r="P256" s="15"/>
      <c r="Q256" s="15"/>
      <c r="R256" s="15"/>
      <c r="S256" s="15"/>
      <c r="T256" s="15"/>
      <c r="U256" s="15"/>
      <c r="V256" s="15"/>
      <c r="W256" s="15"/>
      <c r="X256" s="15"/>
      <c r="Y256" s="15"/>
      <c r="Z256" s="15"/>
      <c r="AA256" s="15"/>
      <c r="AB256" s="15"/>
      <c r="AC256" s="15"/>
      <c r="AD256" s="15"/>
      <c r="AE256" s="15"/>
      <c r="AF256" s="15"/>
      <c r="AG256" s="15"/>
      <c r="AH256" s="15"/>
      <c r="AI256" s="15"/>
      <c r="AJ256" s="15"/>
      <c r="AK256" s="15"/>
    </row>
    <row r="257" spans="1:37" s="14" customFormat="1" ht="17">
      <c r="A257" s="14" t="s">
        <v>2498</v>
      </c>
      <c r="B257" s="14" t="s">
        <v>2544</v>
      </c>
      <c r="C257" s="14" t="s">
        <v>2545</v>
      </c>
      <c r="D257" s="14" t="b">
        <v>0</v>
      </c>
      <c r="E257" s="14" t="b">
        <v>0</v>
      </c>
      <c r="F257" s="14" t="s">
        <v>482</v>
      </c>
      <c r="G257" s="14" t="s">
        <v>480</v>
      </c>
      <c r="H257" s="15" t="s">
        <v>1087</v>
      </c>
      <c r="I257" s="15"/>
      <c r="J257" s="15" t="s">
        <v>3270</v>
      </c>
      <c r="K257" s="15"/>
      <c r="L257" s="15"/>
      <c r="M257" s="15"/>
      <c r="N257" s="15"/>
      <c r="O257" s="15"/>
      <c r="P257" s="15"/>
      <c r="Q257" s="15"/>
      <c r="R257" s="15"/>
      <c r="S257" s="15"/>
      <c r="T257" s="15"/>
      <c r="U257" s="15"/>
      <c r="V257" s="15"/>
      <c r="W257" s="15"/>
      <c r="X257" s="15"/>
      <c r="Y257" s="15"/>
      <c r="Z257" s="15"/>
      <c r="AA257" s="15"/>
      <c r="AB257" s="15"/>
      <c r="AC257" s="15"/>
      <c r="AD257" s="15"/>
      <c r="AE257" s="15"/>
      <c r="AF257" s="15"/>
      <c r="AG257" s="15"/>
      <c r="AH257" s="15"/>
      <c r="AI257" s="15"/>
      <c r="AJ257" s="15"/>
      <c r="AK257" s="15"/>
    </row>
    <row r="258" spans="1:37" s="14" customFormat="1" ht="17">
      <c r="A258" s="14" t="s">
        <v>2133</v>
      </c>
      <c r="B258" s="14" t="s">
        <v>2289</v>
      </c>
      <c r="C258" s="14" t="s">
        <v>2290</v>
      </c>
      <c r="D258" s="14" t="b">
        <v>0</v>
      </c>
      <c r="E258" s="14" t="b">
        <v>0</v>
      </c>
      <c r="F258" s="14" t="s">
        <v>732</v>
      </c>
      <c r="G258" s="14" t="s">
        <v>730</v>
      </c>
      <c r="H258" s="15" t="s">
        <v>604</v>
      </c>
      <c r="I258" s="15"/>
      <c r="J258" s="15" t="s">
        <v>3272</v>
      </c>
      <c r="K258" s="15"/>
      <c r="L258" s="15"/>
      <c r="M258" s="15"/>
      <c r="N258" s="15"/>
      <c r="O258" s="15"/>
      <c r="P258" s="15"/>
      <c r="Q258" s="15"/>
      <c r="R258" s="15"/>
      <c r="S258" s="15"/>
      <c r="T258" s="15"/>
      <c r="U258" s="15"/>
      <c r="V258" s="15"/>
      <c r="W258" s="15"/>
      <c r="X258" s="15"/>
      <c r="Y258" s="15"/>
      <c r="Z258" s="15"/>
      <c r="AA258" s="15"/>
      <c r="AB258" s="15"/>
      <c r="AC258" s="15"/>
      <c r="AD258" s="15"/>
      <c r="AE258" s="15"/>
      <c r="AF258" s="15"/>
      <c r="AG258" s="15"/>
      <c r="AH258" s="15"/>
      <c r="AI258" s="15"/>
      <c r="AJ258" s="15"/>
      <c r="AK258" s="15"/>
    </row>
    <row r="259" spans="1:37" s="14" customFormat="1" ht="17">
      <c r="A259" s="14" t="s">
        <v>1758</v>
      </c>
      <c r="B259" s="14" t="s">
        <v>1975</v>
      </c>
      <c r="C259" s="14" t="s">
        <v>1976</v>
      </c>
      <c r="D259" s="14" t="b">
        <v>0</v>
      </c>
      <c r="E259" s="14" t="b">
        <v>0</v>
      </c>
      <c r="F259" s="14" t="s">
        <v>1977</v>
      </c>
      <c r="G259" s="14" t="s">
        <v>222</v>
      </c>
      <c r="H259" s="15"/>
      <c r="I259" s="15"/>
      <c r="J259" s="15" t="s">
        <v>3273</v>
      </c>
      <c r="K259" s="15"/>
      <c r="L259" s="15"/>
      <c r="M259" s="15"/>
      <c r="N259" s="15"/>
      <c r="O259" s="15"/>
      <c r="P259" s="15"/>
      <c r="Q259" s="15"/>
      <c r="R259" s="15"/>
      <c r="S259" s="15"/>
      <c r="T259" s="15"/>
      <c r="U259" s="15"/>
      <c r="V259" s="15"/>
      <c r="W259" s="15"/>
      <c r="X259" s="15"/>
      <c r="Y259" s="15"/>
      <c r="Z259" s="15"/>
      <c r="AA259" s="15"/>
      <c r="AB259" s="15"/>
      <c r="AC259" s="15"/>
      <c r="AD259" s="15"/>
      <c r="AE259" s="15"/>
      <c r="AF259" s="15"/>
      <c r="AG259" s="15"/>
      <c r="AH259" s="15"/>
      <c r="AI259" s="15"/>
      <c r="AJ259" s="15"/>
      <c r="AK259" s="15"/>
    </row>
    <row r="260" spans="1:37" s="14" customFormat="1" ht="17">
      <c r="A260" s="14" t="s">
        <v>2133</v>
      </c>
      <c r="B260" s="14" t="s">
        <v>2192</v>
      </c>
      <c r="C260" s="14" t="s">
        <v>2193</v>
      </c>
      <c r="D260" s="14" t="b">
        <v>0</v>
      </c>
      <c r="E260" s="14" t="b">
        <v>0</v>
      </c>
      <c r="F260" s="14" t="s">
        <v>735</v>
      </c>
      <c r="G260" s="14" t="s">
        <v>733</v>
      </c>
      <c r="H260" s="15"/>
      <c r="I260" s="15"/>
      <c r="J260" s="15" t="s">
        <v>3179</v>
      </c>
      <c r="K260" s="15"/>
      <c r="L260" s="15"/>
      <c r="M260" s="15"/>
      <c r="N260" s="15"/>
      <c r="O260" s="15"/>
      <c r="P260" s="15"/>
      <c r="Q260" s="15"/>
      <c r="R260" s="15"/>
      <c r="S260" s="15"/>
      <c r="T260" s="15"/>
      <c r="U260" s="15"/>
      <c r="V260" s="15"/>
      <c r="W260" s="15"/>
      <c r="X260" s="15"/>
      <c r="Y260" s="15"/>
      <c r="Z260" s="15"/>
      <c r="AA260" s="15"/>
      <c r="AB260" s="15"/>
      <c r="AC260" s="15"/>
      <c r="AD260" s="15"/>
      <c r="AE260" s="15"/>
      <c r="AF260" s="15"/>
      <c r="AG260" s="15"/>
      <c r="AH260" s="15"/>
      <c r="AI260" s="15"/>
      <c r="AJ260" s="15"/>
      <c r="AK260" s="15"/>
    </row>
    <row r="261" spans="1:37" s="14" customFormat="1" ht="17">
      <c r="A261" s="14" t="s">
        <v>2133</v>
      </c>
      <c r="B261" s="14" t="s">
        <v>2235</v>
      </c>
      <c r="C261" s="14" t="s">
        <v>2236</v>
      </c>
      <c r="D261" s="14" t="b">
        <v>0</v>
      </c>
      <c r="E261" s="14" t="b">
        <v>0</v>
      </c>
      <c r="F261" s="14" t="s">
        <v>841</v>
      </c>
      <c r="G261" s="14" t="s">
        <v>839</v>
      </c>
      <c r="H261" s="15"/>
      <c r="I261" s="15"/>
      <c r="J261" s="15" t="s">
        <v>3179</v>
      </c>
      <c r="K261" s="15"/>
      <c r="L261" s="15"/>
      <c r="M261" s="15"/>
      <c r="N261" s="15"/>
      <c r="O261" s="15"/>
      <c r="P261" s="15"/>
      <c r="Q261" s="15"/>
      <c r="R261" s="15"/>
      <c r="S261" s="15"/>
      <c r="T261" s="15"/>
      <c r="U261" s="15"/>
      <c r="V261" s="15"/>
      <c r="W261" s="15"/>
      <c r="X261" s="15"/>
      <c r="Y261" s="15"/>
      <c r="Z261" s="15"/>
      <c r="AA261" s="15"/>
      <c r="AB261" s="15"/>
      <c r="AC261" s="15"/>
      <c r="AD261" s="15"/>
      <c r="AE261" s="15"/>
      <c r="AF261" s="15"/>
      <c r="AG261" s="15"/>
      <c r="AH261" s="15"/>
      <c r="AI261" s="15"/>
      <c r="AJ261" s="15"/>
      <c r="AK261" s="15"/>
    </row>
    <row r="262" spans="1:37" s="14" customFormat="1" ht="17">
      <c r="A262" s="14" t="s">
        <v>1758</v>
      </c>
      <c r="B262" s="14" t="s">
        <v>1926</v>
      </c>
      <c r="C262" s="14" t="s">
        <v>1927</v>
      </c>
      <c r="D262" s="14" t="b">
        <v>0</v>
      </c>
      <c r="E262" s="14" t="b">
        <v>0</v>
      </c>
      <c r="F262" s="14" t="s">
        <v>1928</v>
      </c>
      <c r="G262" s="14" t="s">
        <v>85</v>
      </c>
      <c r="H262" s="15" t="s">
        <v>372</v>
      </c>
      <c r="I262" s="15"/>
      <c r="J262" s="15" t="s">
        <v>3274</v>
      </c>
      <c r="K262" s="15"/>
      <c r="L262" s="15"/>
      <c r="M262" s="15"/>
      <c r="N262" s="15"/>
      <c r="O262" s="15"/>
      <c r="P262" s="15"/>
      <c r="Q262" s="15"/>
      <c r="R262" s="15"/>
      <c r="S262" s="15"/>
      <c r="T262" s="15"/>
      <c r="U262" s="15"/>
      <c r="V262" s="15"/>
      <c r="W262" s="15"/>
      <c r="X262" s="15"/>
      <c r="Y262" s="15"/>
      <c r="Z262" s="15"/>
      <c r="AA262" s="15"/>
      <c r="AB262" s="15"/>
      <c r="AC262" s="15"/>
      <c r="AD262" s="15"/>
      <c r="AE262" s="15"/>
      <c r="AF262" s="15"/>
      <c r="AG262" s="15"/>
      <c r="AH262" s="15"/>
      <c r="AI262" s="15"/>
      <c r="AJ262" s="15"/>
      <c r="AK262" s="15"/>
    </row>
    <row r="263" spans="1:37" s="14" customFormat="1" ht="17">
      <c r="A263" s="14" t="s">
        <v>1758</v>
      </c>
      <c r="B263" s="14" t="s">
        <v>1972</v>
      </c>
      <c r="C263" s="14" t="s">
        <v>1973</v>
      </c>
      <c r="D263" s="14" t="b">
        <v>0</v>
      </c>
      <c r="E263" s="14" t="b">
        <v>0</v>
      </c>
      <c r="F263" s="14" t="s">
        <v>1974</v>
      </c>
      <c r="G263" s="14" t="s">
        <v>220</v>
      </c>
      <c r="H263" s="15"/>
      <c r="I263" s="15"/>
      <c r="J263" s="15" t="s">
        <v>3273</v>
      </c>
      <c r="K263" s="15"/>
      <c r="L263" s="15"/>
      <c r="M263" s="15"/>
      <c r="N263" s="15"/>
      <c r="O263" s="15"/>
      <c r="P263" s="15"/>
      <c r="Q263" s="15"/>
      <c r="R263" s="15"/>
      <c r="S263" s="15"/>
      <c r="T263" s="15"/>
      <c r="U263" s="15"/>
      <c r="V263" s="15"/>
      <c r="W263" s="15"/>
      <c r="X263" s="15"/>
      <c r="Y263" s="15"/>
      <c r="Z263" s="15"/>
      <c r="AA263" s="15"/>
      <c r="AB263" s="15"/>
      <c r="AC263" s="15"/>
      <c r="AD263" s="15"/>
      <c r="AE263" s="15"/>
      <c r="AF263" s="15"/>
      <c r="AG263" s="15"/>
      <c r="AH263" s="15"/>
      <c r="AI263" s="15"/>
      <c r="AJ263" s="15"/>
      <c r="AK263" s="15"/>
    </row>
    <row r="264" spans="1:37" s="14" customFormat="1" ht="17">
      <c r="A264" s="14" t="s">
        <v>1758</v>
      </c>
      <c r="B264" s="14" t="s">
        <v>1978</v>
      </c>
      <c r="C264" s="14" t="s">
        <v>1979</v>
      </c>
      <c r="D264" s="14" t="b">
        <v>0</v>
      </c>
      <c r="E264" s="14" t="b">
        <v>0</v>
      </c>
      <c r="F264" s="14" t="s">
        <v>1980</v>
      </c>
      <c r="G264" s="14" t="s">
        <v>224</v>
      </c>
      <c r="H264" s="15" t="s">
        <v>1981</v>
      </c>
      <c r="I264" s="15"/>
      <c r="J264" s="15" t="s">
        <v>3275</v>
      </c>
      <c r="K264" s="15"/>
      <c r="L264" s="15"/>
      <c r="M264" s="15"/>
      <c r="N264" s="15"/>
      <c r="O264" s="15"/>
      <c r="P264" s="15"/>
      <c r="Q264" s="15"/>
      <c r="R264" s="15"/>
      <c r="S264" s="15"/>
      <c r="T264" s="15"/>
      <c r="U264" s="15"/>
      <c r="V264" s="15"/>
      <c r="W264" s="15"/>
      <c r="X264" s="15"/>
      <c r="Y264" s="15"/>
      <c r="Z264" s="15"/>
      <c r="AA264" s="15"/>
      <c r="AB264" s="15"/>
      <c r="AC264" s="15"/>
      <c r="AD264" s="15"/>
      <c r="AE264" s="15"/>
      <c r="AF264" s="15"/>
      <c r="AG264" s="15"/>
      <c r="AH264" s="15"/>
      <c r="AI264" s="15"/>
      <c r="AJ264" s="15"/>
      <c r="AK264" s="15"/>
    </row>
    <row r="265" spans="1:37" s="14" customFormat="1" ht="17">
      <c r="A265" s="14" t="s">
        <v>2498</v>
      </c>
      <c r="B265" s="14" t="s">
        <v>2556</v>
      </c>
      <c r="C265" s="14" t="s">
        <v>2557</v>
      </c>
      <c r="D265" s="14" t="b">
        <v>0</v>
      </c>
      <c r="E265" s="14" t="b">
        <v>0</v>
      </c>
      <c r="F265" s="14" t="s">
        <v>120</v>
      </c>
      <c r="G265" s="14" t="s">
        <v>118</v>
      </c>
      <c r="H265" s="15"/>
      <c r="I265" s="15"/>
      <c r="J265" s="15" t="s">
        <v>3276</v>
      </c>
      <c r="K265" s="15" t="s">
        <v>3394</v>
      </c>
      <c r="L265" s="15" t="s">
        <v>2992</v>
      </c>
      <c r="M265" s="15" t="s">
        <v>3042</v>
      </c>
      <c r="N265" s="15"/>
      <c r="O265" s="15"/>
      <c r="P265" s="15"/>
      <c r="Q265" s="15"/>
      <c r="R265" s="15"/>
      <c r="S265" s="15"/>
      <c r="T265" s="15"/>
      <c r="U265" s="15"/>
      <c r="V265" s="15"/>
      <c r="W265" s="15"/>
      <c r="X265" s="15"/>
      <c r="Y265" s="15"/>
      <c r="Z265" s="15"/>
      <c r="AA265" s="15"/>
      <c r="AB265" s="15"/>
      <c r="AC265" s="15"/>
      <c r="AD265" s="15"/>
      <c r="AE265" s="15"/>
      <c r="AF265" s="15"/>
      <c r="AG265" s="15"/>
      <c r="AH265" s="15"/>
      <c r="AI265" s="15"/>
      <c r="AJ265" s="15"/>
      <c r="AK265" s="15"/>
    </row>
    <row r="266" spans="1:37" s="14" customFormat="1" ht="17">
      <c r="A266" s="14" t="s">
        <v>2133</v>
      </c>
      <c r="B266" s="14" t="s">
        <v>2269</v>
      </c>
      <c r="C266" s="14" t="s">
        <v>2267</v>
      </c>
      <c r="D266" s="14" t="b">
        <v>0</v>
      </c>
      <c r="E266" s="14" t="b">
        <v>0</v>
      </c>
      <c r="F266" s="14" t="s">
        <v>183</v>
      </c>
      <c r="G266" s="14" t="s">
        <v>181</v>
      </c>
      <c r="H266" s="15" t="s">
        <v>663</v>
      </c>
      <c r="I266" s="15"/>
      <c r="J266" s="15" t="s">
        <v>3277</v>
      </c>
      <c r="K266" s="15" t="s">
        <v>3395</v>
      </c>
      <c r="L266" s="15" t="s">
        <v>2994</v>
      </c>
      <c r="M266" s="15">
        <v>19290913</v>
      </c>
      <c r="N266" s="15" t="s">
        <v>3395</v>
      </c>
      <c r="O266" s="15" t="s">
        <v>2994</v>
      </c>
      <c r="P266" s="15">
        <v>20844577</v>
      </c>
      <c r="Q266" s="15"/>
      <c r="R266" s="15"/>
      <c r="S266" s="15"/>
      <c r="T266" s="15"/>
      <c r="U266" s="15"/>
      <c r="V266" s="15"/>
      <c r="W266" s="15"/>
      <c r="X266" s="15"/>
      <c r="Y266" s="15"/>
      <c r="Z266" s="15"/>
      <c r="AA266" s="15"/>
      <c r="AB266" s="15"/>
      <c r="AC266" s="15"/>
      <c r="AD266" s="15"/>
      <c r="AE266" s="15"/>
      <c r="AF266" s="15"/>
      <c r="AG266" s="15"/>
      <c r="AH266" s="15"/>
      <c r="AI266" s="15"/>
      <c r="AJ266" s="15"/>
      <c r="AK266" s="15"/>
    </row>
    <row r="267" spans="1:37" s="14" customFormat="1" ht="17">
      <c r="A267" s="14" t="s">
        <v>2133</v>
      </c>
      <c r="B267" s="14" t="s">
        <v>2187</v>
      </c>
      <c r="C267" s="14" t="s">
        <v>2188</v>
      </c>
      <c r="D267" s="14" t="b">
        <v>0</v>
      </c>
      <c r="E267" s="14" t="b">
        <v>0</v>
      </c>
      <c r="F267" s="14" t="s">
        <v>286</v>
      </c>
      <c r="G267" s="14" t="s">
        <v>64</v>
      </c>
      <c r="H267" s="15" t="s">
        <v>2189</v>
      </c>
      <c r="I267" s="15"/>
      <c r="J267" s="15" t="s">
        <v>3397</v>
      </c>
      <c r="K267" s="15" t="s">
        <v>3395</v>
      </c>
      <c r="L267" s="15" t="s">
        <v>2994</v>
      </c>
      <c r="M267" s="15">
        <v>1510439</v>
      </c>
      <c r="N267" s="15" t="s">
        <v>3395</v>
      </c>
      <c r="O267" s="15" t="s">
        <v>2994</v>
      </c>
      <c r="P267" s="15">
        <v>20237084</v>
      </c>
      <c r="Q267" s="15" t="s">
        <v>3395</v>
      </c>
      <c r="R267" s="15" t="s">
        <v>2994</v>
      </c>
      <c r="S267" s="15">
        <v>20629046</v>
      </c>
      <c r="T267" s="15"/>
      <c r="U267" s="15"/>
      <c r="V267" s="15"/>
      <c r="W267" s="15"/>
      <c r="X267" s="15"/>
      <c r="Y267" s="15"/>
      <c r="Z267" s="15"/>
      <c r="AA267" s="15"/>
      <c r="AB267" s="15"/>
      <c r="AC267" s="15"/>
      <c r="AD267" s="15"/>
      <c r="AE267" s="15"/>
      <c r="AF267" s="15"/>
      <c r="AG267" s="15"/>
      <c r="AH267" s="15"/>
      <c r="AI267" s="15"/>
      <c r="AJ267" s="15"/>
      <c r="AK267" s="15"/>
    </row>
    <row r="268" spans="1:37" s="14" customFormat="1" ht="17">
      <c r="A268" s="14" t="s">
        <v>2133</v>
      </c>
      <c r="B268" s="14" t="s">
        <v>2184</v>
      </c>
      <c r="C268" s="14" t="s">
        <v>2185</v>
      </c>
      <c r="D268" s="14" t="b">
        <v>0</v>
      </c>
      <c r="E268" s="14" t="b">
        <v>0</v>
      </c>
      <c r="F268" s="14" t="s">
        <v>700</v>
      </c>
      <c r="G268" s="14" t="s">
        <v>66</v>
      </c>
      <c r="H268" s="15" t="s">
        <v>2186</v>
      </c>
      <c r="I268" s="15"/>
      <c r="J268" s="15" t="s">
        <v>3278</v>
      </c>
      <c r="K268" s="15" t="s">
        <v>3395</v>
      </c>
      <c r="L268" s="15" t="s">
        <v>2994</v>
      </c>
      <c r="M268" s="15">
        <v>19601906</v>
      </c>
      <c r="N268" s="15" t="s">
        <v>3395</v>
      </c>
      <c r="O268" s="15" t="s">
        <v>2994</v>
      </c>
      <c r="P268" s="15">
        <v>20219906</v>
      </c>
      <c r="Q268" s="15"/>
      <c r="R268" s="15"/>
      <c r="S268" s="15"/>
      <c r="T268" s="15"/>
      <c r="U268" s="15"/>
      <c r="V268" s="15"/>
      <c r="W268" s="15"/>
      <c r="X268" s="15"/>
      <c r="Y268" s="15"/>
      <c r="Z268" s="15"/>
      <c r="AA268" s="15"/>
      <c r="AB268" s="15"/>
      <c r="AC268" s="15"/>
      <c r="AD268" s="15"/>
      <c r="AE268" s="15"/>
      <c r="AF268" s="15"/>
      <c r="AG268" s="15"/>
      <c r="AH268" s="15"/>
      <c r="AI268" s="15"/>
      <c r="AJ268" s="15"/>
      <c r="AK268" s="15"/>
    </row>
    <row r="269" spans="1:37" s="14" customFormat="1" ht="17">
      <c r="A269" s="14" t="s">
        <v>1710</v>
      </c>
      <c r="B269" s="14" t="s">
        <v>1717</v>
      </c>
      <c r="C269" s="14" t="s">
        <v>1718</v>
      </c>
      <c r="D269" s="14" t="b">
        <v>0</v>
      </c>
      <c r="E269" s="14" t="b">
        <v>0</v>
      </c>
      <c r="F269" s="14" t="s">
        <v>52</v>
      </c>
      <c r="G269" s="14" t="s">
        <v>1719</v>
      </c>
      <c r="H269" s="15"/>
      <c r="I269" s="15"/>
      <c r="J269" s="15" t="s">
        <v>3225</v>
      </c>
      <c r="K269" s="15"/>
      <c r="L269" s="15"/>
      <c r="M269" s="15"/>
      <c r="N269" s="15"/>
      <c r="O269" s="15"/>
      <c r="P269" s="15"/>
      <c r="Q269" s="15"/>
      <c r="R269" s="15"/>
      <c r="S269" s="15"/>
      <c r="T269" s="15"/>
      <c r="U269" s="15"/>
      <c r="V269" s="15"/>
      <c r="W269" s="15"/>
      <c r="X269" s="15"/>
      <c r="Y269" s="15"/>
      <c r="Z269" s="15"/>
      <c r="AA269" s="15"/>
      <c r="AB269" s="15"/>
      <c r="AC269" s="15"/>
      <c r="AD269" s="15"/>
      <c r="AE269" s="15"/>
      <c r="AF269" s="15"/>
      <c r="AG269" s="15"/>
      <c r="AH269" s="15"/>
      <c r="AI269" s="15"/>
      <c r="AJ269" s="15"/>
      <c r="AK269" s="15"/>
    </row>
    <row r="270" spans="1:37" s="14" customFormat="1" ht="17">
      <c r="A270" s="14" t="s">
        <v>2434</v>
      </c>
      <c r="B270" s="14" t="s">
        <v>2458</v>
      </c>
      <c r="C270" s="14" t="s">
        <v>1220</v>
      </c>
      <c r="D270" s="14" t="b">
        <v>0</v>
      </c>
      <c r="E270" s="14" t="b">
        <v>0</v>
      </c>
      <c r="F270" s="14" t="s">
        <v>581</v>
      </c>
      <c r="G270" s="14" t="s">
        <v>259</v>
      </c>
      <c r="H270" s="15"/>
      <c r="I270" s="15"/>
      <c r="J270" s="15" t="s">
        <v>3162</v>
      </c>
      <c r="K270" s="15" t="s">
        <v>3395</v>
      </c>
      <c r="L270" s="15" t="s">
        <v>2994</v>
      </c>
      <c r="M270" s="15">
        <v>18653528</v>
      </c>
      <c r="N270" s="15" t="s">
        <v>3395</v>
      </c>
      <c r="O270" s="15" t="s">
        <v>2994</v>
      </c>
      <c r="P270" s="15">
        <v>20071484</v>
      </c>
      <c r="Q270" s="15"/>
      <c r="R270" s="15"/>
      <c r="S270" s="15"/>
      <c r="T270" s="15"/>
      <c r="U270" s="15"/>
      <c r="V270" s="15"/>
      <c r="W270" s="15"/>
      <c r="X270" s="15"/>
      <c r="Y270" s="15"/>
      <c r="Z270" s="15"/>
      <c r="AA270" s="15"/>
      <c r="AB270" s="15"/>
      <c r="AC270" s="15"/>
      <c r="AD270" s="15"/>
      <c r="AE270" s="15"/>
      <c r="AF270" s="15"/>
      <c r="AG270" s="15"/>
      <c r="AH270" s="15"/>
      <c r="AI270" s="15"/>
      <c r="AJ270" s="15"/>
      <c r="AK270" s="15"/>
    </row>
    <row r="271" spans="1:37" s="14" customFormat="1" ht="17">
      <c r="A271" s="14" t="s">
        <v>2133</v>
      </c>
      <c r="B271" s="14" t="s">
        <v>2379</v>
      </c>
      <c r="C271" s="14" t="s">
        <v>2380</v>
      </c>
      <c r="D271" s="14" t="b">
        <v>0</v>
      </c>
      <c r="E271" s="14" t="b">
        <v>0</v>
      </c>
      <c r="F271" s="14" t="s">
        <v>259</v>
      </c>
      <c r="G271" s="14" t="s">
        <v>1122</v>
      </c>
      <c r="H271" s="15"/>
      <c r="I271" s="15"/>
      <c r="J271" s="15" t="s">
        <v>3165</v>
      </c>
      <c r="K271" s="15"/>
      <c r="L271" s="15"/>
      <c r="M271" s="15"/>
      <c r="N271" s="15"/>
      <c r="O271" s="15"/>
      <c r="P271" s="15"/>
      <c r="Q271" s="15"/>
      <c r="R271" s="15"/>
      <c r="S271" s="15"/>
      <c r="T271" s="15"/>
      <c r="U271" s="15"/>
      <c r="V271" s="15"/>
      <c r="W271" s="15"/>
      <c r="X271" s="15"/>
      <c r="Y271" s="15"/>
      <c r="Z271" s="15"/>
      <c r="AA271" s="15"/>
      <c r="AB271" s="15"/>
      <c r="AC271" s="15"/>
      <c r="AD271" s="15"/>
      <c r="AE271" s="15"/>
      <c r="AF271" s="15"/>
      <c r="AG271" s="15"/>
      <c r="AH271" s="15"/>
      <c r="AI271" s="15"/>
      <c r="AJ271" s="15"/>
      <c r="AK271" s="15"/>
    </row>
    <row r="272" spans="1:37" s="14" customFormat="1" ht="17">
      <c r="A272" s="14" t="s">
        <v>2034</v>
      </c>
      <c r="B272" s="14" t="s">
        <v>2042</v>
      </c>
      <c r="C272" s="14" t="s">
        <v>2043</v>
      </c>
      <c r="D272" s="14" t="b">
        <v>0</v>
      </c>
      <c r="E272" s="14" t="b">
        <v>0</v>
      </c>
      <c r="F272" s="14" t="s">
        <v>558</v>
      </c>
      <c r="G272" s="14" t="s">
        <v>494</v>
      </c>
      <c r="H272" s="15"/>
      <c r="I272" s="15"/>
      <c r="J272" s="15" t="s">
        <v>3179</v>
      </c>
      <c r="K272" s="15"/>
      <c r="L272" s="15"/>
      <c r="M272" s="15"/>
      <c r="N272" s="15"/>
      <c r="O272" s="15"/>
      <c r="P272" s="15"/>
      <c r="Q272" s="15"/>
      <c r="R272" s="15"/>
      <c r="S272" s="15"/>
      <c r="T272" s="15"/>
      <c r="U272" s="15"/>
      <c r="V272" s="15"/>
      <c r="W272" s="15"/>
      <c r="X272" s="15"/>
      <c r="Y272" s="15"/>
      <c r="Z272" s="15"/>
      <c r="AA272" s="15"/>
      <c r="AB272" s="15"/>
      <c r="AC272" s="15"/>
      <c r="AD272" s="15"/>
      <c r="AE272" s="15"/>
      <c r="AF272" s="15"/>
      <c r="AG272" s="15"/>
      <c r="AH272" s="15"/>
      <c r="AI272" s="15"/>
      <c r="AJ272" s="15"/>
      <c r="AK272" s="15"/>
    </row>
    <row r="273" spans="1:37" s="14" customFormat="1" ht="17">
      <c r="A273" s="14" t="s">
        <v>2133</v>
      </c>
      <c r="B273" s="14" t="s">
        <v>2301</v>
      </c>
      <c r="C273" s="14" t="s">
        <v>2302</v>
      </c>
      <c r="D273" s="14" t="b">
        <v>0</v>
      </c>
      <c r="E273" s="14" t="b">
        <v>0</v>
      </c>
      <c r="F273" s="14" t="s">
        <v>632</v>
      </c>
      <c r="G273" s="14" t="s">
        <v>1099</v>
      </c>
      <c r="H273" s="15" t="s">
        <v>640</v>
      </c>
      <c r="I273" s="15"/>
      <c r="J273" s="15" t="s">
        <v>3279</v>
      </c>
      <c r="K273" s="15" t="s">
        <v>3394</v>
      </c>
      <c r="L273" s="15" t="s">
        <v>2992</v>
      </c>
      <c r="M273" s="15" t="s">
        <v>3043</v>
      </c>
      <c r="N273" s="15"/>
      <c r="O273" s="15"/>
      <c r="P273" s="15"/>
      <c r="Q273" s="15"/>
      <c r="R273" s="15"/>
      <c r="S273" s="15"/>
      <c r="T273" s="15"/>
      <c r="U273" s="15"/>
      <c r="V273" s="15"/>
      <c r="W273" s="15"/>
      <c r="X273" s="15"/>
      <c r="Y273" s="15"/>
      <c r="Z273" s="15"/>
      <c r="AA273" s="15"/>
      <c r="AB273" s="15"/>
      <c r="AC273" s="15"/>
      <c r="AD273" s="15"/>
      <c r="AE273" s="15"/>
      <c r="AF273" s="15"/>
      <c r="AG273" s="15"/>
      <c r="AH273" s="15"/>
      <c r="AI273" s="15"/>
      <c r="AJ273" s="15"/>
      <c r="AK273" s="15"/>
    </row>
    <row r="274" spans="1:37" s="14" customFormat="1" ht="17">
      <c r="A274" s="14" t="s">
        <v>2133</v>
      </c>
      <c r="B274" s="14" t="s">
        <v>2166</v>
      </c>
      <c r="C274" s="14" t="s">
        <v>2167</v>
      </c>
      <c r="D274" s="14" t="b">
        <v>0</v>
      </c>
      <c r="E274" s="14" t="b">
        <v>0</v>
      </c>
      <c r="F274" s="14" t="s">
        <v>610</v>
      </c>
      <c r="G274" s="14" t="s">
        <v>610</v>
      </c>
      <c r="H274" s="15"/>
      <c r="I274" s="15"/>
      <c r="J274" s="15" t="s">
        <v>3280</v>
      </c>
      <c r="K274" s="15"/>
      <c r="L274" s="15"/>
      <c r="M274" s="15"/>
      <c r="N274" s="15"/>
      <c r="O274" s="15"/>
      <c r="P274" s="15"/>
      <c r="Q274" s="15"/>
      <c r="R274" s="15"/>
      <c r="S274" s="15"/>
      <c r="T274" s="15"/>
      <c r="U274" s="15"/>
      <c r="V274" s="15"/>
      <c r="W274" s="15"/>
      <c r="X274" s="15"/>
      <c r="Y274" s="15"/>
      <c r="Z274" s="15"/>
      <c r="AA274" s="15"/>
      <c r="AB274" s="15"/>
      <c r="AC274" s="15"/>
      <c r="AD274" s="15"/>
      <c r="AE274" s="15"/>
      <c r="AF274" s="15"/>
      <c r="AG274" s="15"/>
      <c r="AH274" s="15"/>
      <c r="AI274" s="15"/>
      <c r="AJ274" s="15"/>
      <c r="AK274" s="15"/>
    </row>
    <row r="275" spans="1:37" s="14" customFormat="1" ht="17">
      <c r="A275" s="14" t="s">
        <v>2133</v>
      </c>
      <c r="B275" s="14" t="s">
        <v>2423</v>
      </c>
      <c r="C275" s="14" t="s">
        <v>2424</v>
      </c>
      <c r="D275" s="14" t="b">
        <v>0</v>
      </c>
      <c r="E275" s="14" t="b">
        <v>0</v>
      </c>
      <c r="F275" s="14" t="s">
        <v>924</v>
      </c>
      <c r="G275" s="14" t="s">
        <v>644</v>
      </c>
      <c r="H275" s="15"/>
      <c r="I275" s="15"/>
      <c r="J275" s="15" t="s">
        <v>3179</v>
      </c>
      <c r="K275" s="15"/>
      <c r="L275" s="15"/>
      <c r="M275" s="15"/>
      <c r="N275" s="15"/>
      <c r="O275" s="15"/>
      <c r="P275" s="15"/>
      <c r="Q275" s="15"/>
      <c r="R275" s="15"/>
      <c r="S275" s="15"/>
      <c r="T275" s="15"/>
      <c r="U275" s="15"/>
      <c r="V275" s="15"/>
      <c r="W275" s="15"/>
      <c r="X275" s="15"/>
      <c r="Y275" s="15"/>
      <c r="Z275" s="15"/>
      <c r="AA275" s="15"/>
      <c r="AB275" s="15"/>
      <c r="AC275" s="15"/>
      <c r="AD275" s="15"/>
      <c r="AE275" s="15"/>
      <c r="AF275" s="15"/>
      <c r="AG275" s="15"/>
      <c r="AH275" s="15"/>
      <c r="AI275" s="15"/>
      <c r="AJ275" s="15"/>
      <c r="AK275" s="15"/>
    </row>
    <row r="276" spans="1:37" s="14" customFormat="1" ht="17">
      <c r="A276" s="14" t="s">
        <v>2133</v>
      </c>
      <c r="B276" s="14" t="s">
        <v>2419</v>
      </c>
      <c r="C276" s="14" t="s">
        <v>2420</v>
      </c>
      <c r="D276" s="14" t="b">
        <v>0</v>
      </c>
      <c r="E276" s="14" t="b">
        <v>0</v>
      </c>
      <c r="F276" s="14" t="s">
        <v>920</v>
      </c>
      <c r="G276" s="14" t="s">
        <v>645</v>
      </c>
      <c r="H276" s="15"/>
      <c r="I276" s="15"/>
      <c r="J276" s="15" t="s">
        <v>3179</v>
      </c>
      <c r="K276" s="15"/>
      <c r="L276" s="15"/>
      <c r="M276" s="15"/>
      <c r="N276" s="15"/>
      <c r="O276" s="15"/>
      <c r="P276" s="15"/>
      <c r="Q276" s="15"/>
      <c r="R276" s="15"/>
      <c r="S276" s="15"/>
      <c r="T276" s="15"/>
      <c r="U276" s="15"/>
      <c r="V276" s="15"/>
      <c r="W276" s="15"/>
      <c r="X276" s="15"/>
      <c r="Y276" s="15"/>
      <c r="Z276" s="15"/>
      <c r="AA276" s="15"/>
      <c r="AB276" s="15"/>
      <c r="AC276" s="15"/>
      <c r="AD276" s="15"/>
      <c r="AE276" s="15"/>
      <c r="AF276" s="15"/>
      <c r="AG276" s="15"/>
      <c r="AH276" s="15"/>
      <c r="AI276" s="15"/>
      <c r="AJ276" s="15"/>
      <c r="AK276" s="15"/>
    </row>
    <row r="277" spans="1:37" s="14" customFormat="1" ht="17">
      <c r="A277" s="14" t="s">
        <v>2034</v>
      </c>
      <c r="B277" s="14" t="s">
        <v>2065</v>
      </c>
      <c r="C277" s="14" t="s">
        <v>907</v>
      </c>
      <c r="D277" s="14" t="b">
        <v>0</v>
      </c>
      <c r="E277" s="14" t="b">
        <v>0</v>
      </c>
      <c r="F277" s="14" t="s">
        <v>906</v>
      </c>
      <c r="G277" s="14" t="s">
        <v>906</v>
      </c>
      <c r="H277" s="15"/>
      <c r="I277" s="15"/>
      <c r="J277" s="15" t="s">
        <v>3179</v>
      </c>
      <c r="K277" s="15"/>
      <c r="L277" s="15"/>
      <c r="M277" s="15"/>
      <c r="N277" s="15"/>
      <c r="O277" s="15"/>
      <c r="P277" s="15"/>
      <c r="Q277" s="15"/>
      <c r="R277" s="15"/>
      <c r="S277" s="15"/>
      <c r="T277" s="15"/>
      <c r="U277" s="15"/>
      <c r="V277" s="15"/>
      <c r="W277" s="15"/>
      <c r="X277" s="15"/>
      <c r="Y277" s="15"/>
      <c r="Z277" s="15"/>
      <c r="AA277" s="15"/>
      <c r="AB277" s="15"/>
      <c r="AC277" s="15"/>
      <c r="AD277" s="15"/>
      <c r="AE277" s="15"/>
      <c r="AF277" s="15"/>
      <c r="AG277" s="15"/>
      <c r="AH277" s="15"/>
      <c r="AI277" s="15"/>
      <c r="AJ277" s="15"/>
      <c r="AK277" s="15"/>
    </row>
    <row r="278" spans="1:37" s="14" customFormat="1" ht="17">
      <c r="A278" s="14" t="s">
        <v>2133</v>
      </c>
      <c r="B278" s="14" t="s">
        <v>2421</v>
      </c>
      <c r="C278" s="14" t="s">
        <v>2422</v>
      </c>
      <c r="D278" s="14" t="b">
        <v>0</v>
      </c>
      <c r="E278" s="14" t="b">
        <v>0</v>
      </c>
      <c r="F278" s="14" t="s">
        <v>922</v>
      </c>
      <c r="G278" s="14" t="s">
        <v>640</v>
      </c>
      <c r="H278" s="15"/>
      <c r="I278" s="15"/>
      <c r="J278" s="15" t="s">
        <v>3179</v>
      </c>
      <c r="K278" s="15"/>
      <c r="L278" s="15"/>
      <c r="M278" s="15"/>
      <c r="N278" s="15"/>
      <c r="O278" s="15"/>
      <c r="P278" s="15"/>
      <c r="Q278" s="15"/>
      <c r="R278" s="15"/>
      <c r="S278" s="15"/>
      <c r="T278" s="15"/>
      <c r="U278" s="15"/>
      <c r="V278" s="15"/>
      <c r="W278" s="15"/>
      <c r="X278" s="15"/>
      <c r="Y278" s="15"/>
      <c r="Z278" s="15"/>
      <c r="AA278" s="15"/>
      <c r="AB278" s="15"/>
      <c r="AC278" s="15"/>
      <c r="AD278" s="15"/>
      <c r="AE278" s="15"/>
      <c r="AF278" s="15"/>
      <c r="AG278" s="15"/>
      <c r="AH278" s="15"/>
      <c r="AI278" s="15"/>
      <c r="AJ278" s="15"/>
      <c r="AK278" s="15"/>
    </row>
    <row r="279" spans="1:37" s="14" customFormat="1" ht="17">
      <c r="A279" s="14" t="s">
        <v>1758</v>
      </c>
      <c r="B279" s="14" t="s">
        <v>1904</v>
      </c>
      <c r="C279" s="14" t="s">
        <v>1905</v>
      </c>
      <c r="D279" s="14" t="b">
        <v>0</v>
      </c>
      <c r="E279" s="14" t="b">
        <v>0</v>
      </c>
      <c r="F279" s="14" t="s">
        <v>1906</v>
      </c>
      <c r="G279" s="14" t="s">
        <v>29</v>
      </c>
      <c r="H279" s="15"/>
      <c r="I279" s="15"/>
      <c r="J279" s="15" t="s">
        <v>3281</v>
      </c>
      <c r="K279" s="15" t="s">
        <v>3394</v>
      </c>
      <c r="L279" s="15" t="s">
        <v>2992</v>
      </c>
      <c r="M279" s="15" t="s">
        <v>3044</v>
      </c>
      <c r="N279" s="15" t="s">
        <v>3395</v>
      </c>
      <c r="O279" s="15" t="s">
        <v>2994</v>
      </c>
      <c r="P279" s="15">
        <v>9267021</v>
      </c>
      <c r="Q279" s="15"/>
      <c r="R279" s="15"/>
      <c r="S279" s="15"/>
      <c r="T279" s="15"/>
      <c r="U279" s="15"/>
      <c r="V279" s="15"/>
      <c r="W279" s="15"/>
      <c r="X279" s="15"/>
      <c r="Y279" s="15"/>
      <c r="Z279" s="15"/>
      <c r="AA279" s="15"/>
      <c r="AB279" s="15"/>
      <c r="AC279" s="15"/>
      <c r="AD279" s="15"/>
      <c r="AE279" s="15"/>
      <c r="AF279" s="15"/>
      <c r="AG279" s="15"/>
      <c r="AH279" s="15"/>
      <c r="AI279" s="15"/>
      <c r="AJ279" s="15"/>
      <c r="AK279" s="15"/>
    </row>
    <row r="280" spans="1:37" s="14" customFormat="1" ht="17">
      <c r="A280" s="14" t="s">
        <v>1758</v>
      </c>
      <c r="B280" s="14" t="s">
        <v>2015</v>
      </c>
      <c r="C280" s="14" t="s">
        <v>2016</v>
      </c>
      <c r="D280" s="14" t="b">
        <v>0</v>
      </c>
      <c r="E280" s="14" t="b">
        <v>0</v>
      </c>
      <c r="F280" s="14" t="s">
        <v>2017</v>
      </c>
      <c r="G280" s="14" t="s">
        <v>235</v>
      </c>
      <c r="H280" s="15"/>
      <c r="I280" s="15"/>
      <c r="J280" s="15" t="s">
        <v>3282</v>
      </c>
      <c r="K280" s="15" t="s">
        <v>3395</v>
      </c>
      <c r="L280" s="15" t="s">
        <v>2994</v>
      </c>
      <c r="M280" s="15">
        <v>9267021</v>
      </c>
      <c r="N280" s="15"/>
      <c r="O280" s="15"/>
      <c r="P280" s="15"/>
      <c r="Q280" s="15"/>
      <c r="R280" s="15"/>
      <c r="S280" s="15"/>
      <c r="T280" s="15"/>
      <c r="U280" s="15"/>
      <c r="V280" s="15"/>
      <c r="W280" s="15"/>
      <c r="X280" s="15"/>
      <c r="Y280" s="15"/>
      <c r="Z280" s="15"/>
      <c r="AA280" s="15"/>
      <c r="AB280" s="15"/>
      <c r="AC280" s="15"/>
      <c r="AD280" s="15"/>
      <c r="AE280" s="15"/>
      <c r="AF280" s="15"/>
      <c r="AG280" s="15"/>
      <c r="AH280" s="15"/>
      <c r="AI280" s="15"/>
      <c r="AJ280" s="15"/>
      <c r="AK280" s="15"/>
    </row>
    <row r="281" spans="1:37" s="14" customFormat="1" ht="17">
      <c r="A281" s="14" t="s">
        <v>2641</v>
      </c>
      <c r="B281" s="14" t="s">
        <v>2656</v>
      </c>
      <c r="D281" s="14" t="b">
        <v>0</v>
      </c>
      <c r="E281" s="14" t="b">
        <v>0</v>
      </c>
      <c r="F281" s="14" t="s">
        <v>165</v>
      </c>
      <c r="G281" s="14" t="s">
        <v>533</v>
      </c>
      <c r="H281" s="15"/>
      <c r="I281" s="15"/>
      <c r="J281" s="15" t="s">
        <v>3179</v>
      </c>
      <c r="K281" s="15"/>
      <c r="L281" s="15"/>
      <c r="M281" s="15"/>
      <c r="N281" s="15"/>
      <c r="O281" s="15"/>
      <c r="P281" s="15"/>
      <c r="Q281" s="15"/>
      <c r="R281" s="15"/>
      <c r="S281" s="15"/>
      <c r="T281" s="15"/>
      <c r="U281" s="15"/>
      <c r="V281" s="15"/>
      <c r="W281" s="15"/>
      <c r="X281" s="15"/>
      <c r="Y281" s="15"/>
      <c r="Z281" s="15"/>
      <c r="AA281" s="15"/>
      <c r="AB281" s="15"/>
      <c r="AC281" s="15"/>
      <c r="AD281" s="15"/>
      <c r="AE281" s="15"/>
      <c r="AF281" s="15"/>
      <c r="AG281" s="15"/>
      <c r="AH281" s="15"/>
      <c r="AI281" s="15"/>
      <c r="AJ281" s="15"/>
      <c r="AK281" s="15"/>
    </row>
    <row r="282" spans="1:37" s="14" customFormat="1" ht="17">
      <c r="A282" s="14" t="s">
        <v>2664</v>
      </c>
      <c r="B282" s="14" t="s">
        <v>2665</v>
      </c>
      <c r="D282" s="14" t="b">
        <v>0</v>
      </c>
      <c r="E282" s="14" t="b">
        <v>0</v>
      </c>
      <c r="F282" s="14" t="s">
        <v>627</v>
      </c>
      <c r="G282" s="14" t="s">
        <v>533</v>
      </c>
      <c r="H282" s="15"/>
      <c r="I282" s="15"/>
      <c r="J282" s="15" t="s">
        <v>3179</v>
      </c>
      <c r="K282" s="15"/>
      <c r="L282" s="15"/>
      <c r="M282" s="15"/>
      <c r="N282" s="15"/>
      <c r="O282" s="15"/>
      <c r="P282" s="15"/>
      <c r="Q282" s="15"/>
      <c r="R282" s="15"/>
      <c r="S282" s="15"/>
      <c r="T282" s="15"/>
      <c r="U282" s="15"/>
      <c r="V282" s="15"/>
      <c r="W282" s="15"/>
      <c r="X282" s="15"/>
      <c r="Y282" s="15"/>
      <c r="Z282" s="15"/>
      <c r="AA282" s="15"/>
      <c r="AB282" s="15"/>
      <c r="AC282" s="15"/>
      <c r="AD282" s="15"/>
      <c r="AE282" s="15"/>
      <c r="AF282" s="15"/>
      <c r="AG282" s="15"/>
      <c r="AH282" s="15"/>
      <c r="AI282" s="15"/>
      <c r="AJ282" s="15"/>
      <c r="AK282" s="15"/>
    </row>
    <row r="283" spans="1:37" s="14" customFormat="1" ht="17">
      <c r="A283" s="14" t="s">
        <v>2093</v>
      </c>
      <c r="B283" s="14" t="s">
        <v>2096</v>
      </c>
      <c r="D283" s="14" t="b">
        <v>0</v>
      </c>
      <c r="E283" s="14" t="b">
        <v>0</v>
      </c>
      <c r="F283" s="14" t="s">
        <v>604</v>
      </c>
      <c r="G283" s="14" t="s">
        <v>573</v>
      </c>
      <c r="H283" s="15"/>
      <c r="I283" s="15"/>
      <c r="J283" s="15" t="s">
        <v>3179</v>
      </c>
      <c r="K283" s="15"/>
      <c r="L283" s="15"/>
      <c r="M283" s="15"/>
      <c r="N283" s="15"/>
      <c r="O283" s="15"/>
      <c r="P283" s="15"/>
      <c r="Q283" s="15"/>
      <c r="R283" s="15"/>
      <c r="S283" s="15"/>
      <c r="T283" s="15"/>
      <c r="U283" s="15"/>
      <c r="V283" s="15"/>
      <c r="W283" s="15"/>
      <c r="X283" s="15"/>
      <c r="Y283" s="15"/>
      <c r="Z283" s="15"/>
      <c r="AA283" s="15"/>
      <c r="AB283" s="15"/>
      <c r="AC283" s="15"/>
      <c r="AD283" s="15"/>
      <c r="AE283" s="15"/>
      <c r="AF283" s="15"/>
      <c r="AG283" s="15"/>
      <c r="AH283" s="15"/>
      <c r="AI283" s="15"/>
      <c r="AJ283" s="15"/>
      <c r="AK283" s="15"/>
    </row>
    <row r="284" spans="1:37" s="14" customFormat="1" ht="17">
      <c r="A284" s="14" t="s">
        <v>1710</v>
      </c>
      <c r="B284" s="14" t="s">
        <v>1738</v>
      </c>
      <c r="C284" s="14" t="s">
        <v>1739</v>
      </c>
      <c r="D284" s="14" t="b">
        <v>0</v>
      </c>
      <c r="E284" s="14" t="b">
        <v>0</v>
      </c>
      <c r="F284" s="14" t="s">
        <v>107</v>
      </c>
      <c r="G284" s="14" t="s">
        <v>1740</v>
      </c>
      <c r="H284" s="15"/>
      <c r="I284" s="15"/>
      <c r="J284" s="15" t="s">
        <v>3283</v>
      </c>
      <c r="K284" s="15" t="s">
        <v>3394</v>
      </c>
      <c r="L284" s="15" t="s">
        <v>2992</v>
      </c>
      <c r="M284" s="15" t="s">
        <v>3045</v>
      </c>
      <c r="N284" s="15"/>
      <c r="O284" s="15"/>
      <c r="P284" s="15"/>
      <c r="Q284" s="15"/>
      <c r="R284" s="15"/>
      <c r="S284" s="15"/>
      <c r="T284" s="15"/>
      <c r="U284" s="15"/>
      <c r="V284" s="15"/>
      <c r="W284" s="15"/>
      <c r="X284" s="15"/>
      <c r="Y284" s="15"/>
      <c r="Z284" s="15"/>
      <c r="AA284" s="15"/>
      <c r="AB284" s="15"/>
      <c r="AC284" s="15"/>
      <c r="AD284" s="15"/>
      <c r="AE284" s="15"/>
      <c r="AF284" s="15"/>
      <c r="AG284" s="15"/>
      <c r="AH284" s="15"/>
      <c r="AI284" s="15"/>
      <c r="AJ284" s="15"/>
      <c r="AK284" s="15"/>
    </row>
    <row r="285" spans="1:37" s="14" customFormat="1" ht="17">
      <c r="A285" s="14" t="s">
        <v>2434</v>
      </c>
      <c r="B285" s="14" t="s">
        <v>2453</v>
      </c>
      <c r="C285" s="14" t="s">
        <v>2454</v>
      </c>
      <c r="D285" s="14" t="b">
        <v>0</v>
      </c>
      <c r="E285" s="14" t="b">
        <v>0</v>
      </c>
      <c r="F285" s="14" t="s">
        <v>118</v>
      </c>
      <c r="G285" s="14" t="s">
        <v>456</v>
      </c>
      <c r="H285" s="15"/>
      <c r="I285" s="15"/>
      <c r="J285" s="15" t="s">
        <v>3284</v>
      </c>
      <c r="K285" s="15"/>
      <c r="L285" s="15"/>
      <c r="M285" s="15"/>
      <c r="N285" s="15"/>
      <c r="O285" s="15"/>
      <c r="P285" s="15"/>
      <c r="Q285" s="15"/>
      <c r="R285" s="15"/>
      <c r="S285" s="15"/>
      <c r="T285" s="15"/>
      <c r="U285" s="15"/>
      <c r="V285" s="15"/>
      <c r="W285" s="15"/>
      <c r="X285" s="15"/>
      <c r="Y285" s="15"/>
      <c r="Z285" s="15"/>
      <c r="AA285" s="15"/>
      <c r="AB285" s="15"/>
      <c r="AC285" s="15"/>
      <c r="AD285" s="15"/>
      <c r="AE285" s="15"/>
      <c r="AF285" s="15"/>
      <c r="AG285" s="15"/>
      <c r="AH285" s="15"/>
      <c r="AI285" s="15"/>
      <c r="AJ285" s="15"/>
      <c r="AK285" s="15"/>
    </row>
    <row r="286" spans="1:37" s="14" customFormat="1" ht="17">
      <c r="A286" s="14" t="s">
        <v>2478</v>
      </c>
      <c r="B286" s="14" t="s">
        <v>2481</v>
      </c>
      <c r="C286" s="14" t="s">
        <v>2482</v>
      </c>
      <c r="D286" s="14" t="b">
        <v>0</v>
      </c>
      <c r="E286" s="14" t="b">
        <v>0</v>
      </c>
      <c r="F286" s="14" t="s">
        <v>1107</v>
      </c>
      <c r="G286" s="14" t="s">
        <v>723</v>
      </c>
      <c r="H286" s="15"/>
      <c r="I286" s="15"/>
      <c r="J286" s="15" t="s">
        <v>3179</v>
      </c>
      <c r="K286" s="15"/>
      <c r="L286" s="15"/>
      <c r="M286" s="15"/>
      <c r="N286" s="15"/>
      <c r="O286" s="15"/>
      <c r="P286" s="15"/>
      <c r="Q286" s="15"/>
      <c r="R286" s="15"/>
      <c r="S286" s="15"/>
      <c r="T286" s="15"/>
      <c r="U286" s="15"/>
      <c r="V286" s="15"/>
      <c r="W286" s="15"/>
      <c r="X286" s="15"/>
      <c r="Y286" s="15"/>
      <c r="Z286" s="15"/>
      <c r="AA286" s="15"/>
      <c r="AB286" s="15"/>
      <c r="AC286" s="15"/>
      <c r="AD286" s="15"/>
      <c r="AE286" s="15"/>
      <c r="AF286" s="15"/>
      <c r="AG286" s="15"/>
      <c r="AH286" s="15"/>
      <c r="AI286" s="15"/>
      <c r="AJ286" s="15"/>
      <c r="AK286" s="15"/>
    </row>
    <row r="287" spans="1:37" s="14" customFormat="1" ht="17">
      <c r="A287" s="14" t="s">
        <v>2478</v>
      </c>
      <c r="B287" s="14" t="s">
        <v>2479</v>
      </c>
      <c r="C287" s="14" t="s">
        <v>2480</v>
      </c>
      <c r="D287" s="14" t="b">
        <v>0</v>
      </c>
      <c r="E287" s="14" t="b">
        <v>0</v>
      </c>
      <c r="F287" s="14" t="s">
        <v>1111</v>
      </c>
      <c r="G287" s="14" t="s">
        <v>720</v>
      </c>
      <c r="H287" s="15"/>
      <c r="I287" s="15"/>
      <c r="J287" s="15" t="s">
        <v>3179</v>
      </c>
      <c r="K287" s="15"/>
      <c r="L287" s="15"/>
      <c r="M287" s="15"/>
      <c r="N287" s="15"/>
      <c r="O287" s="15"/>
      <c r="P287" s="15"/>
      <c r="Q287" s="15"/>
      <c r="R287" s="15"/>
      <c r="S287" s="15"/>
      <c r="T287" s="15"/>
      <c r="U287" s="15"/>
      <c r="V287" s="15"/>
      <c r="W287" s="15"/>
      <c r="X287" s="15"/>
      <c r="Y287" s="15"/>
      <c r="Z287" s="15"/>
      <c r="AA287" s="15"/>
      <c r="AB287" s="15"/>
      <c r="AC287" s="15"/>
      <c r="AD287" s="15"/>
      <c r="AE287" s="15"/>
      <c r="AF287" s="15"/>
      <c r="AG287" s="15"/>
      <c r="AH287" s="15"/>
      <c r="AI287" s="15"/>
      <c r="AJ287" s="15"/>
      <c r="AK287" s="15"/>
    </row>
    <row r="288" spans="1:37" s="14" customFormat="1" ht="17">
      <c r="A288" s="14" t="s">
        <v>1758</v>
      </c>
      <c r="B288" s="14" t="s">
        <v>1809</v>
      </c>
      <c r="C288" s="14" t="s">
        <v>1810</v>
      </c>
      <c r="D288" s="14" t="b">
        <v>0</v>
      </c>
      <c r="E288" s="14" t="b">
        <v>0</v>
      </c>
      <c r="F288" s="14" t="s">
        <v>1811</v>
      </c>
      <c r="G288" s="14" t="s">
        <v>82</v>
      </c>
      <c r="H288" s="15"/>
      <c r="I288" s="15"/>
      <c r="J288" s="15" t="s">
        <v>3285</v>
      </c>
      <c r="K288" s="15"/>
      <c r="L288" s="15"/>
      <c r="M288" s="15"/>
      <c r="N288" s="15"/>
      <c r="O288" s="15"/>
      <c r="P288" s="15"/>
      <c r="Q288" s="15"/>
      <c r="R288" s="15"/>
      <c r="S288" s="15"/>
      <c r="T288" s="15"/>
      <c r="U288" s="15"/>
      <c r="V288" s="15"/>
      <c r="W288" s="15"/>
      <c r="X288" s="15"/>
      <c r="Y288" s="15"/>
      <c r="Z288" s="15"/>
      <c r="AA288" s="15"/>
      <c r="AB288" s="15"/>
      <c r="AC288" s="15"/>
      <c r="AD288" s="15"/>
      <c r="AE288" s="15"/>
      <c r="AF288" s="15"/>
      <c r="AG288" s="15"/>
      <c r="AH288" s="15"/>
      <c r="AI288" s="15"/>
      <c r="AJ288" s="15"/>
      <c r="AK288" s="15"/>
    </row>
    <row r="289" spans="1:37" s="14" customFormat="1" ht="17">
      <c r="A289" s="14" t="s">
        <v>2498</v>
      </c>
      <c r="B289" s="14" t="s">
        <v>2529</v>
      </c>
      <c r="C289" s="14" t="s">
        <v>2530</v>
      </c>
      <c r="D289" s="14" t="b">
        <v>0</v>
      </c>
      <c r="E289" s="14" t="b">
        <v>0</v>
      </c>
      <c r="F289" s="14" t="s">
        <v>82</v>
      </c>
      <c r="G289" s="14" t="s">
        <v>80</v>
      </c>
      <c r="H289" s="15"/>
      <c r="I289" s="15"/>
      <c r="J289" s="15" t="s">
        <v>3285</v>
      </c>
      <c r="K289" s="15"/>
      <c r="L289" s="15"/>
      <c r="M289" s="15"/>
      <c r="N289" s="15"/>
      <c r="O289" s="15"/>
      <c r="P289" s="15"/>
      <c r="Q289" s="15"/>
      <c r="R289" s="15"/>
      <c r="S289" s="15"/>
      <c r="T289" s="15"/>
      <c r="U289" s="15"/>
      <c r="V289" s="15"/>
      <c r="W289" s="15"/>
      <c r="X289" s="15"/>
      <c r="Y289" s="15"/>
      <c r="Z289" s="15"/>
      <c r="AA289" s="15"/>
      <c r="AB289" s="15"/>
      <c r="AC289" s="15"/>
      <c r="AD289" s="15"/>
      <c r="AE289" s="15"/>
      <c r="AF289" s="15"/>
      <c r="AG289" s="15"/>
      <c r="AH289" s="15"/>
      <c r="AI289" s="15"/>
      <c r="AJ289" s="15"/>
      <c r="AK289" s="15"/>
    </row>
    <row r="290" spans="1:37" s="14" customFormat="1" ht="17">
      <c r="A290" s="14" t="s">
        <v>2498</v>
      </c>
      <c r="B290" s="14" t="s">
        <v>2525</v>
      </c>
      <c r="C290" s="14" t="s">
        <v>2526</v>
      </c>
      <c r="D290" s="14" t="b">
        <v>0</v>
      </c>
      <c r="E290" s="14" t="b">
        <v>0</v>
      </c>
      <c r="F290" s="14" t="s">
        <v>720</v>
      </c>
      <c r="G290" s="14" t="s">
        <v>722</v>
      </c>
      <c r="H290" s="15"/>
      <c r="I290" s="15"/>
      <c r="J290" s="15" t="s">
        <v>3285</v>
      </c>
      <c r="K290" s="15"/>
      <c r="L290" s="15"/>
      <c r="M290" s="15"/>
      <c r="N290" s="15"/>
      <c r="O290" s="15"/>
      <c r="P290" s="15"/>
      <c r="Q290" s="15"/>
      <c r="R290" s="15"/>
      <c r="S290" s="15"/>
      <c r="T290" s="15"/>
      <c r="U290" s="15"/>
      <c r="V290" s="15"/>
      <c r="W290" s="15"/>
      <c r="X290" s="15"/>
      <c r="Y290" s="15"/>
      <c r="Z290" s="15"/>
      <c r="AA290" s="15"/>
      <c r="AB290" s="15"/>
      <c r="AC290" s="15"/>
      <c r="AD290" s="15"/>
      <c r="AE290" s="15"/>
      <c r="AF290" s="15"/>
      <c r="AG290" s="15"/>
      <c r="AH290" s="15"/>
      <c r="AI290" s="15"/>
      <c r="AJ290" s="15"/>
      <c r="AK290" s="15"/>
    </row>
    <row r="291" spans="1:37" s="14" customFormat="1" ht="17">
      <c r="A291" s="14" t="s">
        <v>2498</v>
      </c>
      <c r="B291" s="14" t="s">
        <v>2527</v>
      </c>
      <c r="C291" s="14" t="s">
        <v>2528</v>
      </c>
      <c r="D291" s="14" t="b">
        <v>0</v>
      </c>
      <c r="E291" s="14" t="b">
        <v>0</v>
      </c>
      <c r="F291" s="14" t="s">
        <v>723</v>
      </c>
      <c r="G291" s="14" t="s">
        <v>725</v>
      </c>
      <c r="H291" s="15"/>
      <c r="I291" s="15"/>
      <c r="J291" s="15" t="s">
        <v>3285</v>
      </c>
      <c r="K291" s="15"/>
      <c r="L291" s="15"/>
      <c r="M291" s="15"/>
      <c r="N291" s="15"/>
      <c r="O291" s="15"/>
      <c r="P291" s="15"/>
      <c r="Q291" s="15"/>
      <c r="R291" s="15"/>
      <c r="S291" s="15"/>
      <c r="T291" s="15"/>
      <c r="U291" s="15"/>
      <c r="V291" s="15"/>
      <c r="W291" s="15"/>
      <c r="X291" s="15"/>
      <c r="Y291" s="15"/>
      <c r="Z291" s="15"/>
      <c r="AA291" s="15"/>
      <c r="AB291" s="15"/>
      <c r="AC291" s="15"/>
      <c r="AD291" s="15"/>
      <c r="AE291" s="15"/>
      <c r="AF291" s="15"/>
      <c r="AG291" s="15"/>
      <c r="AH291" s="15"/>
      <c r="AI291" s="15"/>
      <c r="AJ291" s="15"/>
      <c r="AK291" s="15"/>
    </row>
    <row r="292" spans="1:37" s="14" customFormat="1" ht="17">
      <c r="A292" s="14" t="s">
        <v>2034</v>
      </c>
      <c r="B292" s="14" t="s">
        <v>2054</v>
      </c>
      <c r="C292" s="14" t="s">
        <v>2055</v>
      </c>
      <c r="D292" s="14" t="b">
        <v>0</v>
      </c>
      <c r="E292" s="14" t="b">
        <v>0</v>
      </c>
      <c r="F292" s="14" t="s">
        <v>108</v>
      </c>
      <c r="G292" s="14" t="s">
        <v>204</v>
      </c>
      <c r="H292" s="15" t="s">
        <v>963</v>
      </c>
      <c r="I292" s="15"/>
      <c r="J292" s="15" t="s">
        <v>3286</v>
      </c>
      <c r="K292" s="15"/>
      <c r="L292" s="15"/>
      <c r="M292" s="15"/>
      <c r="N292" s="15"/>
      <c r="O292" s="15"/>
      <c r="P292" s="15"/>
      <c r="Q292" s="15"/>
      <c r="R292" s="15"/>
      <c r="S292" s="15"/>
      <c r="T292" s="15"/>
      <c r="U292" s="15"/>
      <c r="V292" s="15"/>
      <c r="W292" s="15"/>
      <c r="X292" s="15"/>
      <c r="Y292" s="15"/>
      <c r="Z292" s="15"/>
      <c r="AA292" s="15"/>
      <c r="AB292" s="15"/>
      <c r="AC292" s="15"/>
      <c r="AD292" s="15"/>
      <c r="AE292" s="15"/>
      <c r="AF292" s="15"/>
      <c r="AG292" s="15"/>
      <c r="AH292" s="15"/>
      <c r="AI292" s="15"/>
      <c r="AJ292" s="15"/>
      <c r="AK292" s="15"/>
    </row>
    <row r="293" spans="1:37" s="14" customFormat="1" ht="17">
      <c r="A293" s="14" t="s">
        <v>2434</v>
      </c>
      <c r="B293" s="14" t="s">
        <v>2461</v>
      </c>
      <c r="C293" s="14" t="s">
        <v>2462</v>
      </c>
      <c r="D293" s="14" t="b">
        <v>0</v>
      </c>
      <c r="E293" s="14" t="b">
        <v>0</v>
      </c>
      <c r="F293" s="14" t="s">
        <v>98</v>
      </c>
      <c r="G293" s="14" t="s">
        <v>101</v>
      </c>
      <c r="H293" s="15" t="s">
        <v>900</v>
      </c>
      <c r="I293" s="15"/>
      <c r="J293" s="15" t="s">
        <v>3287</v>
      </c>
      <c r="K293" s="15"/>
      <c r="L293" s="15"/>
      <c r="M293" s="15"/>
      <c r="N293" s="15"/>
      <c r="O293" s="15"/>
      <c r="P293" s="15"/>
      <c r="Q293" s="15"/>
      <c r="R293" s="15"/>
      <c r="S293" s="15"/>
      <c r="T293" s="15"/>
      <c r="U293" s="15"/>
      <c r="V293" s="15"/>
      <c r="W293" s="15"/>
      <c r="X293" s="15"/>
      <c r="Y293" s="15"/>
      <c r="Z293" s="15"/>
      <c r="AA293" s="15"/>
      <c r="AB293" s="15"/>
      <c r="AC293" s="15"/>
      <c r="AD293" s="15"/>
      <c r="AE293" s="15"/>
      <c r="AF293" s="15"/>
      <c r="AG293" s="15"/>
      <c r="AH293" s="15"/>
      <c r="AI293" s="15"/>
      <c r="AJ293" s="15"/>
      <c r="AK293" s="15"/>
    </row>
    <row r="294" spans="1:37" s="14" customFormat="1" ht="17">
      <c r="A294" s="14" t="s">
        <v>2133</v>
      </c>
      <c r="B294" s="14" t="s">
        <v>2190</v>
      </c>
      <c r="C294" s="14" t="s">
        <v>721</v>
      </c>
      <c r="D294" s="14" t="b">
        <v>0</v>
      </c>
      <c r="E294" s="14" t="b">
        <v>0</v>
      </c>
      <c r="F294" s="14" t="s">
        <v>722</v>
      </c>
      <c r="G294" s="14" t="s">
        <v>722</v>
      </c>
      <c r="H294" s="15"/>
      <c r="I294" s="15"/>
      <c r="J294" s="15" t="s">
        <v>3285</v>
      </c>
      <c r="K294" s="15"/>
      <c r="L294" s="15"/>
      <c r="M294" s="15"/>
      <c r="N294" s="15"/>
      <c r="O294" s="15"/>
      <c r="P294" s="15"/>
      <c r="Q294" s="15"/>
      <c r="R294" s="15"/>
      <c r="S294" s="15"/>
      <c r="T294" s="15"/>
      <c r="U294" s="15"/>
      <c r="V294" s="15"/>
      <c r="W294" s="15"/>
      <c r="X294" s="15"/>
      <c r="Y294" s="15"/>
      <c r="Z294" s="15"/>
      <c r="AA294" s="15"/>
      <c r="AB294" s="15"/>
      <c r="AC294" s="15"/>
      <c r="AD294" s="15"/>
      <c r="AE294" s="15"/>
      <c r="AF294" s="15"/>
      <c r="AG294" s="15"/>
      <c r="AH294" s="15"/>
      <c r="AI294" s="15"/>
      <c r="AJ294" s="15"/>
      <c r="AK294" s="15"/>
    </row>
    <row r="295" spans="1:37" s="14" customFormat="1" ht="17">
      <c r="A295" s="14" t="s">
        <v>2133</v>
      </c>
      <c r="B295" s="14" t="s">
        <v>2191</v>
      </c>
      <c r="C295" s="14" t="s">
        <v>724</v>
      </c>
      <c r="D295" s="14" t="b">
        <v>0</v>
      </c>
      <c r="E295" s="14" t="b">
        <v>0</v>
      </c>
      <c r="F295" s="14" t="s">
        <v>725</v>
      </c>
      <c r="G295" s="14" t="s">
        <v>725</v>
      </c>
      <c r="H295" s="15"/>
      <c r="I295" s="15"/>
      <c r="J295" s="15" t="s">
        <v>3285</v>
      </c>
      <c r="K295" s="15"/>
      <c r="L295" s="15"/>
      <c r="M295" s="15"/>
      <c r="N295" s="15"/>
      <c r="O295" s="15"/>
      <c r="P295" s="15"/>
      <c r="Q295" s="15"/>
      <c r="R295" s="15"/>
      <c r="S295" s="15"/>
      <c r="T295" s="15"/>
      <c r="U295" s="15"/>
      <c r="V295" s="15"/>
      <c r="W295" s="15"/>
      <c r="X295" s="15"/>
      <c r="Y295" s="15"/>
      <c r="Z295" s="15"/>
      <c r="AA295" s="15"/>
      <c r="AB295" s="15"/>
      <c r="AC295" s="15"/>
      <c r="AD295" s="15"/>
      <c r="AE295" s="15"/>
      <c r="AF295" s="15"/>
      <c r="AG295" s="15"/>
      <c r="AH295" s="15"/>
      <c r="AI295" s="15"/>
      <c r="AJ295" s="15"/>
      <c r="AK295" s="15"/>
    </row>
    <row r="296" spans="1:37" s="14" customFormat="1" ht="17">
      <c r="A296" s="14" t="s">
        <v>2133</v>
      </c>
      <c r="B296" s="14" t="s">
        <v>2270</v>
      </c>
      <c r="C296" s="14" t="s">
        <v>2271</v>
      </c>
      <c r="D296" s="14" t="b">
        <v>0</v>
      </c>
      <c r="E296" s="14" t="b">
        <v>0</v>
      </c>
      <c r="F296" s="14" t="s">
        <v>1147</v>
      </c>
      <c r="G296" s="14" t="s">
        <v>1149</v>
      </c>
      <c r="H296" s="15" t="s">
        <v>181</v>
      </c>
      <c r="I296" s="15"/>
      <c r="J296" s="15" t="s">
        <v>3288</v>
      </c>
      <c r="K296" s="15"/>
      <c r="L296" s="15"/>
      <c r="M296" s="15"/>
      <c r="N296" s="15"/>
      <c r="O296" s="15"/>
      <c r="P296" s="15"/>
      <c r="Q296" s="15"/>
      <c r="R296" s="15"/>
      <c r="S296" s="15"/>
      <c r="T296" s="15"/>
      <c r="U296" s="15"/>
      <c r="V296" s="15"/>
      <c r="W296" s="15"/>
      <c r="X296" s="15"/>
      <c r="Y296" s="15"/>
      <c r="Z296" s="15"/>
      <c r="AA296" s="15"/>
      <c r="AB296" s="15"/>
      <c r="AC296" s="15"/>
      <c r="AD296" s="15"/>
      <c r="AE296" s="15"/>
      <c r="AF296" s="15"/>
      <c r="AG296" s="15"/>
      <c r="AH296" s="15"/>
      <c r="AI296" s="15"/>
      <c r="AJ296" s="15"/>
      <c r="AK296" s="15"/>
    </row>
    <row r="297" spans="1:37" s="14" customFormat="1" ht="17">
      <c r="A297" s="14" t="s">
        <v>2133</v>
      </c>
      <c r="B297" s="14" t="s">
        <v>2272</v>
      </c>
      <c r="C297" s="14" t="s">
        <v>2273</v>
      </c>
      <c r="D297" s="14" t="b">
        <v>0</v>
      </c>
      <c r="E297" s="14" t="b">
        <v>0</v>
      </c>
      <c r="F297" s="14" t="s">
        <v>1149</v>
      </c>
      <c r="G297" s="14" t="s">
        <v>1147</v>
      </c>
      <c r="H297" s="15" t="s">
        <v>918</v>
      </c>
      <c r="I297" s="15"/>
      <c r="J297" s="15" t="s">
        <v>3288</v>
      </c>
      <c r="K297" s="15"/>
      <c r="L297" s="15"/>
      <c r="M297" s="15"/>
      <c r="N297" s="15"/>
      <c r="O297" s="15"/>
      <c r="P297" s="15"/>
      <c r="Q297" s="15"/>
      <c r="R297" s="15"/>
      <c r="S297" s="15"/>
      <c r="T297" s="15"/>
      <c r="U297" s="15"/>
      <c r="V297" s="15"/>
      <c r="W297" s="15"/>
      <c r="X297" s="15"/>
      <c r="Y297" s="15"/>
      <c r="Z297" s="15"/>
      <c r="AA297" s="15"/>
      <c r="AB297" s="15"/>
      <c r="AC297" s="15"/>
      <c r="AD297" s="15"/>
      <c r="AE297" s="15"/>
      <c r="AF297" s="15"/>
      <c r="AG297" s="15"/>
      <c r="AH297" s="15"/>
      <c r="AI297" s="15"/>
      <c r="AJ297" s="15"/>
      <c r="AK297" s="15"/>
    </row>
    <row r="298" spans="1:37" s="14" customFormat="1" ht="17">
      <c r="A298" s="14" t="s">
        <v>2133</v>
      </c>
      <c r="B298" s="14" t="s">
        <v>2315</v>
      </c>
      <c r="C298" s="14" t="s">
        <v>2316</v>
      </c>
      <c r="D298" s="14" t="b">
        <v>0</v>
      </c>
      <c r="E298" s="14" t="b">
        <v>0</v>
      </c>
      <c r="F298" s="14" t="s">
        <v>1147</v>
      </c>
      <c r="G298" s="14" t="s">
        <v>1149</v>
      </c>
      <c r="H298" s="15" t="s">
        <v>181</v>
      </c>
      <c r="I298" s="15"/>
      <c r="J298" s="15" t="s">
        <v>3289</v>
      </c>
      <c r="K298" s="15" t="s">
        <v>3394</v>
      </c>
      <c r="L298" s="15" t="s">
        <v>2992</v>
      </c>
      <c r="M298" s="15" t="s">
        <v>3046</v>
      </c>
      <c r="N298" s="15"/>
      <c r="O298" s="15"/>
      <c r="P298" s="15"/>
      <c r="Q298" s="15"/>
      <c r="R298" s="15"/>
      <c r="S298" s="15"/>
      <c r="T298" s="15"/>
      <c r="U298" s="15"/>
      <c r="V298" s="15"/>
      <c r="W298" s="15"/>
      <c r="X298" s="15"/>
      <c r="Y298" s="15"/>
      <c r="Z298" s="15"/>
      <c r="AA298" s="15"/>
      <c r="AB298" s="15"/>
      <c r="AC298" s="15"/>
      <c r="AD298" s="15"/>
      <c r="AE298" s="15"/>
      <c r="AF298" s="15"/>
      <c r="AG298" s="15"/>
      <c r="AH298" s="15"/>
      <c r="AI298" s="15"/>
      <c r="AJ298" s="15"/>
      <c r="AK298" s="15"/>
    </row>
    <row r="299" spans="1:37" s="14" customFormat="1" ht="17">
      <c r="A299" s="14" t="s">
        <v>2133</v>
      </c>
      <c r="B299" s="14" t="s">
        <v>2310</v>
      </c>
      <c r="C299" s="14" t="s">
        <v>2311</v>
      </c>
      <c r="D299" s="14" t="b">
        <v>0</v>
      </c>
      <c r="E299" s="14" t="b">
        <v>0</v>
      </c>
      <c r="F299" s="14" t="s">
        <v>1149</v>
      </c>
      <c r="G299" s="14" t="s">
        <v>1147</v>
      </c>
      <c r="H299" s="15" t="s">
        <v>918</v>
      </c>
      <c r="I299" s="15"/>
      <c r="J299" s="15" t="s">
        <v>3290</v>
      </c>
      <c r="K299" s="15" t="s">
        <v>3394</v>
      </c>
      <c r="L299" s="15" t="s">
        <v>2992</v>
      </c>
      <c r="M299" s="15" t="s">
        <v>3047</v>
      </c>
      <c r="N299" s="15"/>
      <c r="O299" s="15"/>
      <c r="P299" s="15"/>
      <c r="Q299" s="15"/>
      <c r="R299" s="15"/>
      <c r="S299" s="15"/>
      <c r="T299" s="15"/>
      <c r="U299" s="15"/>
      <c r="V299" s="15"/>
      <c r="W299" s="15"/>
      <c r="X299" s="15"/>
      <c r="Y299" s="15"/>
      <c r="Z299" s="15"/>
      <c r="AA299" s="15"/>
      <c r="AB299" s="15"/>
      <c r="AC299" s="15"/>
      <c r="AD299" s="15"/>
      <c r="AE299" s="15"/>
      <c r="AF299" s="15"/>
      <c r="AG299" s="15"/>
      <c r="AH299" s="15"/>
      <c r="AI299" s="15"/>
      <c r="AJ299" s="15"/>
      <c r="AK299" s="15"/>
    </row>
    <row r="300" spans="1:37" s="14" customFormat="1" ht="17">
      <c r="A300" s="14" t="s">
        <v>2034</v>
      </c>
      <c r="B300" s="14" t="s">
        <v>2061</v>
      </c>
      <c r="C300" s="14" t="s">
        <v>2062</v>
      </c>
      <c r="D300" s="14" t="b">
        <v>0</v>
      </c>
      <c r="E300" s="14" t="b">
        <v>0</v>
      </c>
      <c r="F300" s="14" t="s">
        <v>535</v>
      </c>
      <c r="G300" s="14" t="s">
        <v>105</v>
      </c>
      <c r="H300" s="15"/>
      <c r="I300" s="15"/>
      <c r="J300" s="15" t="s">
        <v>3179</v>
      </c>
      <c r="K300" s="15"/>
      <c r="L300" s="15"/>
      <c r="M300" s="15"/>
      <c r="N300" s="15"/>
      <c r="O300" s="15"/>
      <c r="P300" s="15"/>
      <c r="Q300" s="15"/>
      <c r="R300" s="15"/>
      <c r="S300" s="15"/>
      <c r="T300" s="15"/>
      <c r="U300" s="15"/>
      <c r="V300" s="15"/>
      <c r="W300" s="15"/>
      <c r="X300" s="15"/>
      <c r="Y300" s="15"/>
      <c r="Z300" s="15"/>
      <c r="AA300" s="15"/>
      <c r="AB300" s="15"/>
      <c r="AC300" s="15"/>
      <c r="AD300" s="15"/>
      <c r="AE300" s="15"/>
      <c r="AF300" s="15"/>
      <c r="AG300" s="15"/>
      <c r="AH300" s="15"/>
      <c r="AI300" s="15"/>
      <c r="AJ300" s="15"/>
      <c r="AK300" s="15"/>
    </row>
    <row r="301" spans="1:37" s="14" customFormat="1" ht="17">
      <c r="A301" s="14" t="s">
        <v>2133</v>
      </c>
      <c r="B301" s="14" t="s">
        <v>2164</v>
      </c>
      <c r="C301" s="14" t="s">
        <v>2165</v>
      </c>
      <c r="D301" s="14" t="b">
        <v>0</v>
      </c>
      <c r="E301" s="14" t="b">
        <v>0</v>
      </c>
      <c r="F301" s="14" t="s">
        <v>618</v>
      </c>
      <c r="G301" s="14" t="s">
        <v>616</v>
      </c>
      <c r="H301" s="15" t="s">
        <v>604</v>
      </c>
      <c r="I301" s="15"/>
      <c r="J301" s="15" t="s">
        <v>3291</v>
      </c>
      <c r="K301" s="15"/>
      <c r="L301" s="15"/>
      <c r="M301" s="15"/>
      <c r="N301" s="15"/>
      <c r="O301" s="15"/>
      <c r="P301" s="15"/>
      <c r="Q301" s="15"/>
      <c r="R301" s="15"/>
      <c r="S301" s="15"/>
      <c r="T301" s="15"/>
      <c r="U301" s="15"/>
      <c r="V301" s="15"/>
      <c r="W301" s="15"/>
      <c r="X301" s="15"/>
      <c r="Y301" s="15"/>
      <c r="Z301" s="15"/>
      <c r="AA301" s="15"/>
      <c r="AB301" s="15"/>
      <c r="AC301" s="15"/>
      <c r="AD301" s="15"/>
      <c r="AE301" s="15"/>
      <c r="AF301" s="15"/>
      <c r="AG301" s="15"/>
      <c r="AH301" s="15"/>
      <c r="AI301" s="15"/>
      <c r="AJ301" s="15"/>
      <c r="AK301" s="15"/>
    </row>
    <row r="302" spans="1:37" s="14" customFormat="1" ht="17">
      <c r="A302" s="14" t="s">
        <v>2093</v>
      </c>
      <c r="B302" s="14" t="s">
        <v>2097</v>
      </c>
      <c r="D302" s="14" t="b">
        <v>0</v>
      </c>
      <c r="E302" s="14" t="b">
        <v>0</v>
      </c>
      <c r="F302" s="14" t="s">
        <v>616</v>
      </c>
      <c r="G302" s="14" t="s">
        <v>558</v>
      </c>
      <c r="H302" s="15"/>
      <c r="I302" s="15"/>
      <c r="J302" s="15" t="s">
        <v>3179</v>
      </c>
      <c r="K302" s="15"/>
      <c r="L302" s="15"/>
      <c r="M302" s="15"/>
      <c r="N302" s="15"/>
      <c r="O302" s="15"/>
      <c r="P302" s="15"/>
      <c r="Q302" s="15"/>
      <c r="R302" s="15"/>
      <c r="S302" s="15"/>
      <c r="T302" s="15"/>
      <c r="U302" s="15"/>
      <c r="V302" s="15"/>
      <c r="W302" s="15"/>
      <c r="X302" s="15"/>
      <c r="Y302" s="15"/>
      <c r="Z302" s="15"/>
      <c r="AA302" s="15"/>
      <c r="AB302" s="15"/>
      <c r="AC302" s="15"/>
      <c r="AD302" s="15"/>
      <c r="AE302" s="15"/>
      <c r="AF302" s="15"/>
      <c r="AG302" s="15"/>
      <c r="AH302" s="15"/>
      <c r="AI302" s="15"/>
      <c r="AJ302" s="15"/>
      <c r="AK302" s="15"/>
    </row>
    <row r="303" spans="1:37" s="14" customFormat="1" ht="17">
      <c r="A303" s="14" t="s">
        <v>2133</v>
      </c>
      <c r="B303" s="14" t="s">
        <v>2262</v>
      </c>
      <c r="C303" s="14" t="s">
        <v>2263</v>
      </c>
      <c r="D303" s="14" t="b">
        <v>0</v>
      </c>
      <c r="E303" s="14" t="b">
        <v>0</v>
      </c>
      <c r="F303" s="14" t="s">
        <v>897</v>
      </c>
      <c r="G303" s="14" t="s">
        <v>895</v>
      </c>
      <c r="H303" s="15" t="s">
        <v>1149</v>
      </c>
      <c r="I303" s="15"/>
      <c r="J303" s="15" t="s">
        <v>3288</v>
      </c>
      <c r="K303" s="15"/>
      <c r="L303" s="15"/>
      <c r="M303" s="15"/>
      <c r="N303" s="15"/>
      <c r="O303" s="15"/>
      <c r="P303" s="15"/>
      <c r="Q303" s="15"/>
      <c r="R303" s="15"/>
      <c r="S303" s="15"/>
      <c r="T303" s="15"/>
      <c r="U303" s="15"/>
      <c r="V303" s="15"/>
      <c r="W303" s="15"/>
      <c r="X303" s="15"/>
      <c r="Y303" s="15"/>
      <c r="Z303" s="15"/>
      <c r="AA303" s="15"/>
      <c r="AB303" s="15"/>
      <c r="AC303" s="15"/>
      <c r="AD303" s="15"/>
      <c r="AE303" s="15"/>
      <c r="AF303" s="15"/>
      <c r="AG303" s="15"/>
      <c r="AH303" s="15"/>
      <c r="AI303" s="15"/>
      <c r="AJ303" s="15"/>
      <c r="AK303" s="15"/>
    </row>
    <row r="304" spans="1:37" s="14" customFormat="1" ht="17">
      <c r="A304" s="14" t="s">
        <v>2133</v>
      </c>
      <c r="B304" s="14" t="s">
        <v>2409</v>
      </c>
      <c r="C304" s="14" t="s">
        <v>2410</v>
      </c>
      <c r="D304" s="14" t="b">
        <v>0</v>
      </c>
      <c r="E304" s="14" t="b">
        <v>0</v>
      </c>
      <c r="F304" s="14" t="s">
        <v>906</v>
      </c>
      <c r="G304" s="14" t="s">
        <v>906</v>
      </c>
      <c r="H304" s="15" t="s">
        <v>895</v>
      </c>
      <c r="I304" s="15"/>
      <c r="J304" s="15" t="s">
        <v>3288</v>
      </c>
      <c r="K304" s="15"/>
      <c r="L304" s="15"/>
      <c r="M304" s="15"/>
      <c r="N304" s="15"/>
      <c r="O304" s="15"/>
      <c r="P304" s="15"/>
      <c r="Q304" s="15"/>
      <c r="R304" s="15"/>
      <c r="S304" s="15"/>
      <c r="T304" s="15"/>
      <c r="U304" s="15"/>
      <c r="V304" s="15"/>
      <c r="W304" s="15"/>
      <c r="X304" s="15"/>
      <c r="Y304" s="15"/>
      <c r="Z304" s="15"/>
      <c r="AA304" s="15"/>
      <c r="AB304" s="15"/>
      <c r="AC304" s="15"/>
      <c r="AD304" s="15"/>
      <c r="AE304" s="15"/>
      <c r="AF304" s="15"/>
      <c r="AG304" s="15"/>
      <c r="AH304" s="15"/>
      <c r="AI304" s="15"/>
      <c r="AJ304" s="15"/>
      <c r="AK304" s="15"/>
    </row>
    <row r="305" spans="1:37" s="14" customFormat="1" ht="17">
      <c r="A305" s="14" t="s">
        <v>2133</v>
      </c>
      <c r="B305" s="14" t="s">
        <v>2341</v>
      </c>
      <c r="C305" s="14" t="s">
        <v>2342</v>
      </c>
      <c r="D305" s="14" t="b">
        <v>0</v>
      </c>
      <c r="E305" s="14" t="b">
        <v>0</v>
      </c>
      <c r="F305" s="14" t="s">
        <v>204</v>
      </c>
      <c r="G305" s="14" t="s">
        <v>202</v>
      </c>
      <c r="H305" s="15"/>
      <c r="I305" s="15"/>
      <c r="J305" s="15" t="s">
        <v>3286</v>
      </c>
      <c r="K305" s="15"/>
      <c r="L305" s="15"/>
      <c r="M305" s="15"/>
      <c r="N305" s="15"/>
      <c r="O305" s="15"/>
      <c r="P305" s="15"/>
      <c r="Q305" s="15"/>
      <c r="R305" s="15"/>
      <c r="S305" s="15"/>
      <c r="T305" s="15"/>
      <c r="U305" s="15"/>
      <c r="V305" s="15"/>
      <c r="W305" s="15"/>
      <c r="X305" s="15"/>
      <c r="Y305" s="15"/>
      <c r="Z305" s="15"/>
      <c r="AA305" s="15"/>
      <c r="AB305" s="15"/>
      <c r="AC305" s="15"/>
      <c r="AD305" s="15"/>
      <c r="AE305" s="15"/>
      <c r="AF305" s="15"/>
      <c r="AG305" s="15"/>
      <c r="AH305" s="15"/>
      <c r="AI305" s="15"/>
      <c r="AJ305" s="15"/>
      <c r="AK305" s="15"/>
    </row>
    <row r="306" spans="1:37" s="14" customFormat="1" ht="17">
      <c r="A306" s="14" t="s">
        <v>2498</v>
      </c>
      <c r="B306" s="14" t="s">
        <v>2598</v>
      </c>
      <c r="C306" s="14" t="s">
        <v>2599</v>
      </c>
      <c r="D306" s="14" t="b">
        <v>0</v>
      </c>
      <c r="E306" s="14" t="b">
        <v>0</v>
      </c>
      <c r="F306" s="14" t="s">
        <v>100</v>
      </c>
      <c r="G306" s="14" t="s">
        <v>98</v>
      </c>
      <c r="H306" s="15"/>
      <c r="I306" s="15"/>
      <c r="J306" s="15" t="s">
        <v>3292</v>
      </c>
      <c r="K306" s="15" t="s">
        <v>3394</v>
      </c>
      <c r="L306" s="15" t="s">
        <v>2992</v>
      </c>
      <c r="M306" s="15" t="s">
        <v>3048</v>
      </c>
      <c r="N306" s="15"/>
      <c r="O306" s="15"/>
      <c r="P306" s="15"/>
      <c r="Q306" s="15"/>
      <c r="R306" s="15"/>
      <c r="S306" s="15"/>
      <c r="T306" s="15"/>
      <c r="U306" s="15"/>
      <c r="V306" s="15"/>
      <c r="W306" s="15"/>
      <c r="X306" s="15"/>
      <c r="Y306" s="15"/>
      <c r="Z306" s="15"/>
      <c r="AA306" s="15"/>
      <c r="AB306" s="15"/>
      <c r="AC306" s="15"/>
      <c r="AD306" s="15"/>
      <c r="AE306" s="15"/>
      <c r="AF306" s="15"/>
      <c r="AG306" s="15"/>
      <c r="AH306" s="15"/>
      <c r="AI306" s="15"/>
      <c r="AJ306" s="15"/>
      <c r="AK306" s="15"/>
    </row>
    <row r="307" spans="1:37" s="14" customFormat="1" ht="17">
      <c r="A307" s="14" t="s">
        <v>1758</v>
      </c>
      <c r="B307" s="14" t="s">
        <v>1916</v>
      </c>
      <c r="C307" s="14" t="s">
        <v>1917</v>
      </c>
      <c r="D307" s="14" t="b">
        <v>0</v>
      </c>
      <c r="E307" s="14" t="b">
        <v>0</v>
      </c>
      <c r="F307" s="14" t="s">
        <v>1918</v>
      </c>
      <c r="G307" s="14" t="s">
        <v>90</v>
      </c>
      <c r="H307" s="15"/>
      <c r="I307" s="15"/>
      <c r="J307" s="15" t="s">
        <v>3293</v>
      </c>
      <c r="K307" s="15" t="s">
        <v>3394</v>
      </c>
      <c r="L307" s="15" t="s">
        <v>2992</v>
      </c>
      <c r="M307" s="15" t="s">
        <v>3049</v>
      </c>
      <c r="N307" s="15" t="s">
        <v>3395</v>
      </c>
      <c r="O307" s="15" t="s">
        <v>2994</v>
      </c>
      <c r="P307" s="15">
        <v>18200010</v>
      </c>
      <c r="Q307" s="15"/>
      <c r="R307" s="15"/>
      <c r="S307" s="15"/>
      <c r="T307" s="15"/>
      <c r="U307" s="15"/>
      <c r="V307" s="15"/>
      <c r="W307" s="15"/>
      <c r="X307" s="15"/>
      <c r="Y307" s="15"/>
      <c r="Z307" s="15"/>
      <c r="AA307" s="15"/>
      <c r="AB307" s="15"/>
      <c r="AC307" s="15"/>
      <c r="AD307" s="15"/>
      <c r="AE307" s="15"/>
      <c r="AF307" s="15"/>
      <c r="AG307" s="15"/>
      <c r="AH307" s="15"/>
      <c r="AI307" s="15"/>
      <c r="AJ307" s="15"/>
      <c r="AK307" s="15"/>
    </row>
    <row r="308" spans="1:37" s="14" customFormat="1" ht="17">
      <c r="A308" s="14" t="s">
        <v>1758</v>
      </c>
      <c r="B308" s="14" t="s">
        <v>1939</v>
      </c>
      <c r="C308" s="14" t="s">
        <v>1940</v>
      </c>
      <c r="D308" s="14" t="b">
        <v>0</v>
      </c>
      <c r="E308" s="14" t="b">
        <v>0</v>
      </c>
      <c r="F308" s="14" t="s">
        <v>1941</v>
      </c>
      <c r="G308" s="14" t="s">
        <v>368</v>
      </c>
      <c r="H308" s="15"/>
      <c r="I308" s="15"/>
      <c r="J308" s="15" t="s">
        <v>3294</v>
      </c>
      <c r="K308" s="15" t="s">
        <v>3394</v>
      </c>
      <c r="L308" s="15" t="s">
        <v>2992</v>
      </c>
      <c r="M308" s="15" t="s">
        <v>3050</v>
      </c>
      <c r="N308" s="15" t="s">
        <v>3395</v>
      </c>
      <c r="O308" s="15" t="s">
        <v>2994</v>
      </c>
      <c r="P308" s="15">
        <v>16823444</v>
      </c>
      <c r="Q308" s="15" t="s">
        <v>3395</v>
      </c>
      <c r="R308" s="15" t="s">
        <v>2994</v>
      </c>
      <c r="S308" s="15">
        <v>19782761</v>
      </c>
      <c r="T308" s="15"/>
      <c r="U308" s="15"/>
      <c r="V308" s="15"/>
      <c r="W308" s="15"/>
      <c r="X308" s="15"/>
      <c r="Y308" s="15"/>
      <c r="Z308" s="15"/>
      <c r="AA308" s="15"/>
      <c r="AB308" s="15"/>
      <c r="AC308" s="15"/>
      <c r="AD308" s="15"/>
      <c r="AE308" s="15"/>
      <c r="AF308" s="15"/>
      <c r="AG308" s="15"/>
      <c r="AH308" s="15"/>
      <c r="AI308" s="15"/>
      <c r="AJ308" s="15"/>
      <c r="AK308" s="15"/>
    </row>
    <row r="309" spans="1:37" s="14" customFormat="1" ht="17">
      <c r="A309" s="14" t="s">
        <v>1758</v>
      </c>
      <c r="B309" s="14" t="s">
        <v>1942</v>
      </c>
      <c r="C309" s="14" t="s">
        <v>1943</v>
      </c>
      <c r="D309" s="14" t="b">
        <v>0</v>
      </c>
      <c r="E309" s="14" t="b">
        <v>0</v>
      </c>
      <c r="F309" s="14" t="s">
        <v>1944</v>
      </c>
      <c r="G309" s="14" t="s">
        <v>1186</v>
      </c>
      <c r="H309" s="15"/>
      <c r="I309" s="15"/>
      <c r="J309" s="15" t="s">
        <v>3295</v>
      </c>
      <c r="K309" s="15" t="s">
        <v>3394</v>
      </c>
      <c r="L309" s="15" t="s">
        <v>2992</v>
      </c>
      <c r="M309" s="15" t="s">
        <v>3051</v>
      </c>
      <c r="N309" s="15" t="s">
        <v>3395</v>
      </c>
      <c r="O309" s="15" t="s">
        <v>2994</v>
      </c>
      <c r="P309" s="15">
        <v>19782761</v>
      </c>
      <c r="Q309" s="15"/>
      <c r="R309" s="15"/>
      <c r="S309" s="15"/>
      <c r="T309" s="15"/>
      <c r="U309" s="15"/>
      <c r="V309" s="15"/>
      <c r="W309" s="15"/>
      <c r="X309" s="15"/>
      <c r="Y309" s="15"/>
      <c r="Z309" s="15"/>
      <c r="AA309" s="15"/>
      <c r="AB309" s="15"/>
      <c r="AC309" s="15"/>
      <c r="AD309" s="15"/>
      <c r="AE309" s="15"/>
      <c r="AF309" s="15"/>
      <c r="AG309" s="15"/>
      <c r="AH309" s="15"/>
      <c r="AI309" s="15"/>
      <c r="AJ309" s="15"/>
      <c r="AK309" s="15"/>
    </row>
    <row r="310" spans="1:37" s="14" customFormat="1" ht="17">
      <c r="A310" s="14" t="s">
        <v>1758</v>
      </c>
      <c r="B310" s="14" t="s">
        <v>1910</v>
      </c>
      <c r="C310" s="14" t="s">
        <v>1911</v>
      </c>
      <c r="D310" s="14" t="b">
        <v>0</v>
      </c>
      <c r="E310" s="14" t="b">
        <v>0</v>
      </c>
      <c r="F310" s="14" t="s">
        <v>1912</v>
      </c>
      <c r="G310" s="14" t="s">
        <v>100</v>
      </c>
      <c r="H310" s="15"/>
      <c r="I310" s="15"/>
      <c r="J310" s="15" t="s">
        <v>3296</v>
      </c>
      <c r="K310" s="15" t="s">
        <v>3394</v>
      </c>
      <c r="L310" s="15" t="s">
        <v>2992</v>
      </c>
      <c r="M310" s="15" t="s">
        <v>3052</v>
      </c>
      <c r="N310" s="15"/>
      <c r="O310" s="15"/>
      <c r="P310" s="15"/>
      <c r="Q310" s="15"/>
      <c r="R310" s="15"/>
      <c r="S310" s="15"/>
      <c r="T310" s="15"/>
      <c r="U310" s="15"/>
      <c r="V310" s="15"/>
      <c r="W310" s="15"/>
      <c r="X310" s="15"/>
      <c r="Y310" s="15"/>
      <c r="Z310" s="15"/>
      <c r="AA310" s="15"/>
      <c r="AB310" s="15"/>
      <c r="AC310" s="15"/>
      <c r="AD310" s="15"/>
      <c r="AE310" s="15"/>
      <c r="AF310" s="15"/>
      <c r="AG310" s="15"/>
      <c r="AH310" s="15"/>
      <c r="AI310" s="15"/>
      <c r="AJ310" s="15"/>
      <c r="AK310" s="15"/>
    </row>
    <row r="311" spans="1:37" s="14" customFormat="1" ht="17">
      <c r="A311" s="14" t="s">
        <v>2133</v>
      </c>
      <c r="B311" s="14" t="s">
        <v>2415</v>
      </c>
      <c r="C311" s="14" t="s">
        <v>2416</v>
      </c>
      <c r="D311" s="14" t="b">
        <v>0</v>
      </c>
      <c r="E311" s="14" t="b">
        <v>0</v>
      </c>
      <c r="F311" s="14" t="s">
        <v>1093</v>
      </c>
      <c r="G311" s="14" t="s">
        <v>745</v>
      </c>
      <c r="H311" s="15"/>
      <c r="I311" s="15"/>
      <c r="J311" s="15" t="s">
        <v>3297</v>
      </c>
      <c r="K311" s="15"/>
      <c r="L311" s="15"/>
      <c r="M311" s="15"/>
      <c r="N311" s="15"/>
      <c r="O311" s="15"/>
      <c r="P311" s="15"/>
      <c r="Q311" s="15"/>
      <c r="R311" s="15"/>
      <c r="S311" s="15"/>
      <c r="T311" s="15"/>
      <c r="U311" s="15"/>
      <c r="V311" s="15"/>
      <c r="W311" s="15"/>
      <c r="X311" s="15"/>
      <c r="Y311" s="15"/>
      <c r="Z311" s="15"/>
      <c r="AA311" s="15"/>
      <c r="AB311" s="15"/>
      <c r="AC311" s="15"/>
      <c r="AD311" s="15"/>
      <c r="AE311" s="15"/>
      <c r="AF311" s="15"/>
      <c r="AG311" s="15"/>
      <c r="AH311" s="15"/>
      <c r="AI311" s="15"/>
      <c r="AJ311" s="15"/>
      <c r="AK311" s="15"/>
    </row>
    <row r="312" spans="1:37" s="14" customFormat="1" ht="17">
      <c r="A312" s="14" t="s">
        <v>2664</v>
      </c>
      <c r="B312" s="14" t="s">
        <v>2666</v>
      </c>
      <c r="D312" s="14" t="b">
        <v>0</v>
      </c>
      <c r="E312" s="14" t="b">
        <v>0</v>
      </c>
      <c r="F312" s="14" t="s">
        <v>628</v>
      </c>
      <c r="G312" s="14" t="s">
        <v>533</v>
      </c>
      <c r="H312" s="15"/>
      <c r="I312" s="15"/>
      <c r="J312" s="15" t="s">
        <v>3179</v>
      </c>
      <c r="K312" s="15"/>
      <c r="L312" s="15"/>
      <c r="M312" s="15"/>
      <c r="N312" s="15"/>
      <c r="O312" s="15"/>
      <c r="P312" s="15"/>
      <c r="Q312" s="15"/>
      <c r="R312" s="15"/>
      <c r="S312" s="15"/>
      <c r="T312" s="15"/>
      <c r="U312" s="15"/>
      <c r="V312" s="15"/>
      <c r="W312" s="15"/>
      <c r="X312" s="15"/>
      <c r="Y312" s="15"/>
      <c r="Z312" s="15"/>
      <c r="AA312" s="15"/>
      <c r="AB312" s="15"/>
      <c r="AC312" s="15"/>
      <c r="AD312" s="15"/>
      <c r="AE312" s="15"/>
      <c r="AF312" s="15"/>
      <c r="AG312" s="15"/>
      <c r="AH312" s="15"/>
      <c r="AI312" s="15"/>
      <c r="AJ312" s="15"/>
      <c r="AK312" s="15"/>
    </row>
    <row r="313" spans="1:37" s="14" customFormat="1" ht="17">
      <c r="A313" s="14" t="s">
        <v>1758</v>
      </c>
      <c r="B313" s="14" t="s">
        <v>1985</v>
      </c>
      <c r="C313" s="14" t="s">
        <v>1986</v>
      </c>
      <c r="D313" s="14" t="b">
        <v>0</v>
      </c>
      <c r="E313" s="14" t="b">
        <v>0</v>
      </c>
      <c r="F313" s="14" t="s">
        <v>1987</v>
      </c>
      <c r="G313" s="14" t="s">
        <v>233</v>
      </c>
      <c r="H313" s="15"/>
      <c r="I313" s="15"/>
      <c r="J313" s="15" t="s">
        <v>3298</v>
      </c>
      <c r="K313" s="15" t="s">
        <v>3395</v>
      </c>
      <c r="L313" s="15" t="s">
        <v>2994</v>
      </c>
      <c r="M313" s="15">
        <v>18005724</v>
      </c>
      <c r="N313" s="15"/>
      <c r="O313" s="15"/>
      <c r="P313" s="15"/>
      <c r="Q313" s="15"/>
      <c r="R313" s="15"/>
      <c r="S313" s="15"/>
      <c r="T313" s="15"/>
      <c r="U313" s="15"/>
      <c r="V313" s="15"/>
      <c r="W313" s="15"/>
      <c r="X313" s="15"/>
      <c r="Y313" s="15"/>
      <c r="Z313" s="15"/>
      <c r="AA313" s="15"/>
      <c r="AB313" s="15"/>
      <c r="AC313" s="15"/>
      <c r="AD313" s="15"/>
      <c r="AE313" s="15"/>
      <c r="AF313" s="15"/>
      <c r="AG313" s="15"/>
      <c r="AH313" s="15"/>
      <c r="AI313" s="15"/>
      <c r="AJ313" s="15"/>
      <c r="AK313" s="15"/>
    </row>
    <row r="314" spans="1:37" s="14" customFormat="1" ht="17">
      <c r="A314" s="14" t="s">
        <v>2133</v>
      </c>
      <c r="B314" s="14" t="s">
        <v>2287</v>
      </c>
      <c r="C314" s="14" t="s">
        <v>2288</v>
      </c>
      <c r="D314" s="14" t="b">
        <v>0</v>
      </c>
      <c r="E314" s="14" t="b">
        <v>0</v>
      </c>
      <c r="F314" s="14" t="s">
        <v>540</v>
      </c>
      <c r="G314" s="14" t="s">
        <v>569</v>
      </c>
      <c r="H314" s="15" t="s">
        <v>31</v>
      </c>
      <c r="I314" s="15"/>
      <c r="J314" s="15" t="s">
        <v>3299</v>
      </c>
      <c r="K314" s="15"/>
      <c r="L314" s="15"/>
      <c r="M314" s="15"/>
      <c r="N314" s="15"/>
      <c r="O314" s="15"/>
      <c r="P314" s="15"/>
      <c r="Q314" s="15"/>
      <c r="R314" s="15"/>
      <c r="S314" s="15"/>
      <c r="T314" s="15"/>
      <c r="U314" s="15"/>
      <c r="V314" s="15"/>
      <c r="W314" s="15"/>
      <c r="X314" s="15"/>
      <c r="Y314" s="15"/>
      <c r="Z314" s="15"/>
      <c r="AA314" s="15"/>
      <c r="AB314" s="15"/>
      <c r="AC314" s="15"/>
      <c r="AD314" s="15"/>
      <c r="AE314" s="15"/>
      <c r="AF314" s="15"/>
      <c r="AG314" s="15"/>
      <c r="AH314" s="15"/>
      <c r="AI314" s="15"/>
      <c r="AJ314" s="15"/>
      <c r="AK314" s="15"/>
    </row>
    <row r="315" spans="1:37" s="14" customFormat="1" ht="17">
      <c r="A315" s="14" t="s">
        <v>2133</v>
      </c>
      <c r="B315" s="14" t="s">
        <v>2144</v>
      </c>
      <c r="C315" s="14" t="s">
        <v>2145</v>
      </c>
      <c r="D315" s="14" t="b">
        <v>0</v>
      </c>
      <c r="E315" s="14" t="b">
        <v>0</v>
      </c>
      <c r="F315" s="14" t="s">
        <v>569</v>
      </c>
      <c r="G315" s="14" t="s">
        <v>488</v>
      </c>
      <c r="H315" s="15" t="s">
        <v>783</v>
      </c>
      <c r="I315" s="15"/>
      <c r="J315" s="15" t="s">
        <v>3300</v>
      </c>
      <c r="K315" s="15" t="s">
        <v>3395</v>
      </c>
      <c r="L315" s="15" t="s">
        <v>2994</v>
      </c>
      <c r="M315" s="15">
        <v>20305376</v>
      </c>
      <c r="N315" s="15"/>
      <c r="O315" s="15"/>
      <c r="P315" s="15"/>
      <c r="Q315" s="15"/>
      <c r="R315" s="15"/>
      <c r="S315" s="15"/>
      <c r="T315" s="15"/>
      <c r="U315" s="15"/>
      <c r="V315" s="15"/>
      <c r="W315" s="15"/>
      <c r="X315" s="15"/>
      <c r="Y315" s="15"/>
      <c r="Z315" s="15"/>
      <c r="AA315" s="15"/>
      <c r="AB315" s="15"/>
      <c r="AC315" s="15"/>
      <c r="AD315" s="15"/>
      <c r="AE315" s="15"/>
      <c r="AF315" s="15"/>
      <c r="AG315" s="15"/>
      <c r="AH315" s="15"/>
      <c r="AI315" s="15"/>
      <c r="AJ315" s="15"/>
      <c r="AK315" s="15"/>
    </row>
    <row r="316" spans="1:37" s="14" customFormat="1" ht="17">
      <c r="A316" s="14" t="s">
        <v>2133</v>
      </c>
      <c r="B316" s="14" t="s">
        <v>2170</v>
      </c>
      <c r="C316" s="14" t="s">
        <v>2171</v>
      </c>
      <c r="D316" s="14" t="b">
        <v>0</v>
      </c>
      <c r="E316" s="14" t="b">
        <v>0</v>
      </c>
      <c r="F316" s="14" t="s">
        <v>2172</v>
      </c>
      <c r="G316" s="14" t="s">
        <v>486</v>
      </c>
      <c r="H316" s="15" t="s">
        <v>2173</v>
      </c>
      <c r="I316" s="15"/>
      <c r="J316" s="15" t="s">
        <v>3301</v>
      </c>
      <c r="K316" s="15" t="s">
        <v>3395</v>
      </c>
      <c r="L316" s="15" t="s">
        <v>2994</v>
      </c>
      <c r="M316" s="15">
        <v>19837376</v>
      </c>
      <c r="N316" s="15" t="s">
        <v>3395</v>
      </c>
      <c r="O316" s="15" t="s">
        <v>2994</v>
      </c>
      <c r="P316" s="15">
        <v>19837369</v>
      </c>
      <c r="Q316" s="15"/>
      <c r="R316" s="15"/>
      <c r="S316" s="15"/>
      <c r="T316" s="15"/>
      <c r="U316" s="15"/>
      <c r="V316" s="15"/>
      <c r="W316" s="15"/>
      <c r="X316" s="15"/>
      <c r="Y316" s="15"/>
      <c r="Z316" s="15"/>
      <c r="AA316" s="15"/>
      <c r="AB316" s="15"/>
      <c r="AC316" s="15"/>
      <c r="AD316" s="15"/>
      <c r="AE316" s="15"/>
      <c r="AF316" s="15"/>
      <c r="AG316" s="15"/>
      <c r="AH316" s="15"/>
      <c r="AI316" s="15"/>
      <c r="AJ316" s="15"/>
      <c r="AK316" s="15"/>
    </row>
    <row r="317" spans="1:37" s="14" customFormat="1" ht="17">
      <c r="A317" s="14" t="s">
        <v>2133</v>
      </c>
      <c r="B317" s="14" t="s">
        <v>2174</v>
      </c>
      <c r="C317" s="14" t="s">
        <v>2175</v>
      </c>
      <c r="D317" s="14" t="b">
        <v>0</v>
      </c>
      <c r="E317" s="14" t="b">
        <v>0</v>
      </c>
      <c r="F317" s="14" t="s">
        <v>492</v>
      </c>
      <c r="G317" s="14" t="s">
        <v>569</v>
      </c>
      <c r="H317" s="15" t="s">
        <v>48</v>
      </c>
      <c r="I317" s="15"/>
      <c r="J317" s="15" t="s">
        <v>3302</v>
      </c>
      <c r="K317" s="15"/>
      <c r="L317" s="15"/>
      <c r="M317" s="15"/>
      <c r="N317" s="15"/>
      <c r="O317" s="15"/>
      <c r="P317" s="15"/>
      <c r="Q317" s="15"/>
      <c r="R317" s="15"/>
      <c r="S317" s="15"/>
      <c r="T317" s="15"/>
      <c r="U317" s="15"/>
      <c r="V317" s="15"/>
      <c r="W317" s="15"/>
      <c r="X317" s="15"/>
      <c r="Y317" s="15"/>
      <c r="Z317" s="15"/>
      <c r="AA317" s="15"/>
      <c r="AB317" s="15"/>
      <c r="AC317" s="15"/>
      <c r="AD317" s="15"/>
      <c r="AE317" s="15"/>
      <c r="AF317" s="15"/>
      <c r="AG317" s="15"/>
      <c r="AH317" s="15"/>
      <c r="AI317" s="15"/>
      <c r="AJ317" s="15"/>
      <c r="AK317" s="15"/>
    </row>
    <row r="318" spans="1:37" s="14" customFormat="1" ht="17">
      <c r="A318" s="14" t="s">
        <v>2641</v>
      </c>
      <c r="B318" s="14" t="s">
        <v>2657</v>
      </c>
      <c r="D318" s="14" t="b">
        <v>0</v>
      </c>
      <c r="E318" s="14" t="b">
        <v>0</v>
      </c>
      <c r="F318" s="14" t="s">
        <v>612</v>
      </c>
      <c r="G318" s="14" t="s">
        <v>492</v>
      </c>
      <c r="H318" s="15"/>
      <c r="I318" s="15"/>
      <c r="J318" s="15" t="s">
        <v>3303</v>
      </c>
      <c r="K318" s="15"/>
      <c r="L318" s="15"/>
      <c r="M318" s="15"/>
      <c r="N318" s="15"/>
      <c r="O318" s="15"/>
      <c r="P318" s="15"/>
      <c r="Q318" s="15"/>
      <c r="R318" s="15"/>
      <c r="S318" s="15"/>
      <c r="T318" s="15"/>
      <c r="U318" s="15"/>
      <c r="V318" s="15"/>
      <c r="W318" s="15"/>
      <c r="X318" s="15"/>
      <c r="Y318" s="15"/>
      <c r="Z318" s="15"/>
      <c r="AA318" s="15"/>
      <c r="AB318" s="15"/>
      <c r="AC318" s="15"/>
      <c r="AD318" s="15"/>
      <c r="AE318" s="15"/>
      <c r="AF318" s="15"/>
      <c r="AG318" s="15"/>
      <c r="AH318" s="15"/>
      <c r="AI318" s="15"/>
      <c r="AJ318" s="15"/>
      <c r="AK318" s="15"/>
    </row>
    <row r="319" spans="1:37" s="14" customFormat="1" ht="17">
      <c r="A319" s="14" t="s">
        <v>2034</v>
      </c>
      <c r="B319" s="14" t="s">
        <v>2046</v>
      </c>
      <c r="C319" s="14" t="s">
        <v>2047</v>
      </c>
      <c r="D319" s="14" t="b">
        <v>0</v>
      </c>
      <c r="E319" s="14" t="b">
        <v>0</v>
      </c>
      <c r="F319" s="14" t="s">
        <v>684</v>
      </c>
      <c r="G319" s="14" t="s">
        <v>922</v>
      </c>
      <c r="H319" s="15" t="s">
        <v>678</v>
      </c>
      <c r="I319" s="15"/>
      <c r="J319" s="15" t="s">
        <v>3179</v>
      </c>
      <c r="K319" s="15"/>
      <c r="L319" s="15"/>
      <c r="M319" s="15"/>
      <c r="N319" s="15"/>
      <c r="O319" s="15"/>
      <c r="P319" s="15"/>
      <c r="Q319" s="15"/>
      <c r="R319" s="15"/>
      <c r="S319" s="15"/>
      <c r="T319" s="15"/>
      <c r="U319" s="15"/>
      <c r="V319" s="15"/>
      <c r="W319" s="15"/>
      <c r="X319" s="15"/>
      <c r="Y319" s="15"/>
      <c r="Z319" s="15"/>
      <c r="AA319" s="15"/>
      <c r="AB319" s="15"/>
      <c r="AC319" s="15"/>
      <c r="AD319" s="15"/>
      <c r="AE319" s="15"/>
      <c r="AF319" s="15"/>
      <c r="AG319" s="15"/>
      <c r="AH319" s="15"/>
      <c r="AI319" s="15"/>
      <c r="AJ319" s="15"/>
      <c r="AK319" s="15"/>
    </row>
    <row r="320" spans="1:37" s="14" customFormat="1" ht="17">
      <c r="A320" s="14" t="s">
        <v>2434</v>
      </c>
      <c r="B320" s="14" t="s">
        <v>2465</v>
      </c>
      <c r="C320" s="14" t="s">
        <v>2466</v>
      </c>
      <c r="D320" s="14" t="b">
        <v>0</v>
      </c>
      <c r="E320" s="14" t="b">
        <v>0</v>
      </c>
      <c r="F320" s="14" t="s">
        <v>468</v>
      </c>
      <c r="G320" s="14" t="s">
        <v>1114</v>
      </c>
      <c r="H320" s="15" t="s">
        <v>82</v>
      </c>
      <c r="I320" s="15"/>
      <c r="J320" s="15" t="s">
        <v>3304</v>
      </c>
      <c r="K320" s="15" t="s">
        <v>3395</v>
      </c>
      <c r="L320" s="15" t="s">
        <v>2994</v>
      </c>
      <c r="M320" s="15">
        <v>18005719</v>
      </c>
      <c r="N320" s="15"/>
      <c r="O320" s="15"/>
      <c r="P320" s="15"/>
      <c r="Q320" s="15"/>
      <c r="R320" s="15"/>
      <c r="S320" s="15"/>
      <c r="T320" s="15"/>
      <c r="U320" s="15"/>
      <c r="V320" s="15"/>
      <c r="W320" s="15"/>
      <c r="X320" s="15"/>
      <c r="Y320" s="15"/>
      <c r="Z320" s="15"/>
      <c r="AA320" s="15"/>
      <c r="AB320" s="15"/>
      <c r="AC320" s="15"/>
      <c r="AD320" s="15"/>
      <c r="AE320" s="15"/>
      <c r="AF320" s="15"/>
      <c r="AG320" s="15"/>
      <c r="AH320" s="15"/>
      <c r="AI320" s="15"/>
      <c r="AJ320" s="15"/>
      <c r="AK320" s="15"/>
    </row>
    <row r="321" spans="1:37" s="14" customFormat="1" ht="17">
      <c r="A321" s="14" t="s">
        <v>2478</v>
      </c>
      <c r="B321" s="14" t="s">
        <v>2491</v>
      </c>
      <c r="C321" s="14" t="s">
        <v>2492</v>
      </c>
      <c r="D321" s="14" t="b">
        <v>0</v>
      </c>
      <c r="E321" s="14" t="b">
        <v>0</v>
      </c>
      <c r="F321" s="14" t="s">
        <v>1114</v>
      </c>
      <c r="G321" s="14" t="s">
        <v>1032</v>
      </c>
      <c r="H321" s="15"/>
      <c r="I321" s="15"/>
      <c r="J321" s="15" t="s">
        <v>3179</v>
      </c>
      <c r="K321" s="15"/>
      <c r="L321" s="15"/>
      <c r="M321" s="15"/>
      <c r="N321" s="15"/>
      <c r="O321" s="15"/>
      <c r="P321" s="15"/>
      <c r="Q321" s="15"/>
      <c r="R321" s="15"/>
      <c r="S321" s="15"/>
      <c r="T321" s="15"/>
      <c r="U321" s="15"/>
      <c r="V321" s="15"/>
      <c r="W321" s="15"/>
      <c r="X321" s="15"/>
      <c r="Y321" s="15"/>
      <c r="Z321" s="15"/>
      <c r="AA321" s="15"/>
      <c r="AB321" s="15"/>
      <c r="AC321" s="15"/>
      <c r="AD321" s="15"/>
      <c r="AE321" s="15"/>
      <c r="AF321" s="15"/>
      <c r="AG321" s="15"/>
      <c r="AH321" s="15"/>
      <c r="AI321" s="15"/>
      <c r="AJ321" s="15"/>
      <c r="AK321" s="15"/>
    </row>
    <row r="322" spans="1:37" s="14" customFormat="1" ht="17">
      <c r="A322" s="14" t="s">
        <v>2498</v>
      </c>
      <c r="B322" s="14" t="s">
        <v>2635</v>
      </c>
      <c r="C322" s="14" t="s">
        <v>2636</v>
      </c>
      <c r="D322" s="14" t="b">
        <v>0</v>
      </c>
      <c r="E322" s="14" t="b">
        <v>0</v>
      </c>
      <c r="F322" s="14" t="s">
        <v>1032</v>
      </c>
      <c r="G322" s="14" t="s">
        <v>1033</v>
      </c>
      <c r="H322" s="15"/>
      <c r="I322" s="15"/>
      <c r="J322" s="15" t="s">
        <v>3305</v>
      </c>
      <c r="K322" s="15"/>
      <c r="L322" s="15"/>
      <c r="M322" s="15"/>
      <c r="N322" s="15"/>
      <c r="O322" s="15"/>
      <c r="P322" s="15"/>
      <c r="Q322" s="15"/>
      <c r="R322" s="15"/>
      <c r="S322" s="15"/>
      <c r="T322" s="15"/>
      <c r="U322" s="15"/>
      <c r="V322" s="15"/>
      <c r="W322" s="15"/>
      <c r="X322" s="15"/>
      <c r="Y322" s="15"/>
      <c r="Z322" s="15"/>
      <c r="AA322" s="15"/>
      <c r="AB322" s="15"/>
      <c r="AC322" s="15"/>
      <c r="AD322" s="15"/>
      <c r="AE322" s="15"/>
      <c r="AF322" s="15"/>
      <c r="AG322" s="15"/>
      <c r="AH322" s="15"/>
      <c r="AI322" s="15"/>
      <c r="AJ322" s="15"/>
      <c r="AK322" s="15"/>
    </row>
    <row r="323" spans="1:37" s="14" customFormat="1" ht="17">
      <c r="A323" s="14" t="s">
        <v>2641</v>
      </c>
      <c r="B323" s="14" t="s">
        <v>2658</v>
      </c>
      <c r="D323" s="14" t="b">
        <v>0</v>
      </c>
      <c r="E323" s="14" t="b">
        <v>0</v>
      </c>
      <c r="F323" s="14" t="s">
        <v>233</v>
      </c>
      <c r="G323" s="14" t="s">
        <v>519</v>
      </c>
      <c r="H323" s="15"/>
      <c r="I323" s="15"/>
      <c r="J323" s="15" t="s">
        <v>3306</v>
      </c>
      <c r="K323" s="15" t="s">
        <v>3395</v>
      </c>
      <c r="L323" s="15" t="s">
        <v>2994</v>
      </c>
      <c r="M323" s="15">
        <v>18005719</v>
      </c>
      <c r="N323" s="15"/>
      <c r="O323" s="15"/>
      <c r="P323" s="15"/>
      <c r="Q323" s="15"/>
      <c r="R323" s="15"/>
      <c r="S323" s="15"/>
      <c r="T323" s="15"/>
      <c r="U323" s="15"/>
      <c r="V323" s="15"/>
      <c r="W323" s="15"/>
      <c r="X323" s="15"/>
      <c r="Y323" s="15"/>
      <c r="Z323" s="15"/>
      <c r="AA323" s="15"/>
      <c r="AB323" s="15"/>
      <c r="AC323" s="15"/>
      <c r="AD323" s="15"/>
      <c r="AE323" s="15"/>
      <c r="AF323" s="15"/>
      <c r="AG323" s="15"/>
      <c r="AH323" s="15"/>
      <c r="AI323" s="15"/>
      <c r="AJ323" s="15"/>
      <c r="AK323" s="15"/>
    </row>
    <row r="324" spans="1:37" s="14" customFormat="1" ht="17">
      <c r="A324" s="14" t="s">
        <v>2498</v>
      </c>
      <c r="B324" s="14" t="s">
        <v>2576</v>
      </c>
      <c r="C324" s="14" t="s">
        <v>907</v>
      </c>
      <c r="D324" s="14" t="b">
        <v>0</v>
      </c>
      <c r="E324" s="14" t="b">
        <v>0</v>
      </c>
      <c r="F324" s="14" t="s">
        <v>906</v>
      </c>
      <c r="G324" s="14" t="s">
        <v>906</v>
      </c>
      <c r="H324" s="15"/>
      <c r="I324" s="15"/>
      <c r="J324" s="15" t="s">
        <v>3179</v>
      </c>
      <c r="K324" s="15"/>
      <c r="L324" s="15"/>
      <c r="M324" s="15"/>
      <c r="N324" s="15"/>
      <c r="O324" s="15"/>
      <c r="P324" s="15"/>
      <c r="Q324" s="15"/>
      <c r="R324" s="15"/>
      <c r="S324" s="15"/>
      <c r="T324" s="15"/>
      <c r="U324" s="15"/>
      <c r="V324" s="15"/>
      <c r="W324" s="15"/>
      <c r="X324" s="15"/>
      <c r="Y324" s="15"/>
      <c r="Z324" s="15"/>
      <c r="AA324" s="15"/>
      <c r="AB324" s="15"/>
      <c r="AC324" s="15"/>
      <c r="AD324" s="15"/>
      <c r="AE324" s="15"/>
      <c r="AF324" s="15"/>
      <c r="AG324" s="15"/>
      <c r="AH324" s="15"/>
      <c r="AI324" s="15"/>
      <c r="AJ324" s="15"/>
      <c r="AK324" s="15"/>
    </row>
    <row r="325" spans="1:37" s="14" customFormat="1" ht="17">
      <c r="A325" s="14" t="s">
        <v>2034</v>
      </c>
      <c r="B325" s="14" t="s">
        <v>2081</v>
      </c>
      <c r="C325" s="14" t="s">
        <v>2082</v>
      </c>
      <c r="D325" s="14" t="b">
        <v>0</v>
      </c>
      <c r="E325" s="14" t="b">
        <v>0</v>
      </c>
      <c r="F325" s="14" t="s">
        <v>1119</v>
      </c>
      <c r="G325" s="14" t="s">
        <v>601</v>
      </c>
      <c r="H325" s="15"/>
      <c r="I325" s="15"/>
      <c r="J325" s="15" t="s">
        <v>3179</v>
      </c>
      <c r="K325" s="15"/>
      <c r="L325" s="15"/>
      <c r="M325" s="15"/>
      <c r="N325" s="15"/>
      <c r="O325" s="15"/>
      <c r="P325" s="15"/>
      <c r="Q325" s="15"/>
      <c r="R325" s="15"/>
      <c r="S325" s="15"/>
      <c r="T325" s="15"/>
      <c r="U325" s="15"/>
      <c r="V325" s="15"/>
      <c r="W325" s="15"/>
      <c r="X325" s="15"/>
      <c r="Y325" s="15"/>
      <c r="Z325" s="15"/>
      <c r="AA325" s="15"/>
      <c r="AB325" s="15"/>
      <c r="AC325" s="15"/>
      <c r="AD325" s="15"/>
      <c r="AE325" s="15"/>
      <c r="AF325" s="15"/>
      <c r="AG325" s="15"/>
      <c r="AH325" s="15"/>
      <c r="AI325" s="15"/>
      <c r="AJ325" s="15"/>
      <c r="AK325" s="15"/>
    </row>
    <row r="326" spans="1:37" s="14" customFormat="1" ht="17">
      <c r="A326" s="14" t="s">
        <v>2034</v>
      </c>
      <c r="B326" s="14" t="s">
        <v>2083</v>
      </c>
      <c r="C326" s="14" t="s">
        <v>2084</v>
      </c>
      <c r="D326" s="14" t="b">
        <v>0</v>
      </c>
      <c r="E326" s="14" t="b">
        <v>0</v>
      </c>
      <c r="F326" s="14" t="s">
        <v>1119</v>
      </c>
      <c r="G326" s="14" t="s">
        <v>812</v>
      </c>
      <c r="H326" s="15"/>
      <c r="I326" s="15"/>
      <c r="J326" s="15" t="s">
        <v>3179</v>
      </c>
      <c r="K326" s="15"/>
      <c r="L326" s="15"/>
      <c r="M326" s="15"/>
      <c r="N326" s="15"/>
      <c r="O326" s="15"/>
      <c r="P326" s="15"/>
      <c r="Q326" s="15"/>
      <c r="R326" s="15"/>
      <c r="S326" s="15"/>
      <c r="T326" s="15"/>
      <c r="U326" s="15"/>
      <c r="V326" s="15"/>
      <c r="W326" s="15"/>
      <c r="X326" s="15"/>
      <c r="Y326" s="15"/>
      <c r="Z326" s="15"/>
      <c r="AA326" s="15"/>
      <c r="AB326" s="15"/>
      <c r="AC326" s="15"/>
      <c r="AD326" s="15"/>
      <c r="AE326" s="15"/>
      <c r="AF326" s="15"/>
      <c r="AG326" s="15"/>
      <c r="AH326" s="15"/>
      <c r="AI326" s="15"/>
      <c r="AJ326" s="15"/>
      <c r="AK326" s="15"/>
    </row>
    <row r="327" spans="1:37" s="14" customFormat="1" ht="17">
      <c r="A327" s="14" t="s">
        <v>2498</v>
      </c>
      <c r="B327" s="14" t="s">
        <v>2584</v>
      </c>
      <c r="C327" s="14" t="s">
        <v>2585</v>
      </c>
      <c r="D327" s="14" t="b">
        <v>0</v>
      </c>
      <c r="E327" s="14" t="b">
        <v>0</v>
      </c>
      <c r="F327" s="14" t="s">
        <v>702</v>
      </c>
      <c r="G327" s="14" t="s">
        <v>698</v>
      </c>
      <c r="H327" s="15" t="s">
        <v>44</v>
      </c>
      <c r="I327" s="15"/>
      <c r="J327" s="15" t="s">
        <v>3307</v>
      </c>
      <c r="K327" s="15" t="s">
        <v>3394</v>
      </c>
      <c r="L327" s="15" t="s">
        <v>2992</v>
      </c>
      <c r="M327" s="15" t="s">
        <v>3053</v>
      </c>
      <c r="N327" s="15"/>
      <c r="O327" s="15"/>
      <c r="P327" s="15"/>
      <c r="Q327" s="15"/>
      <c r="R327" s="15"/>
      <c r="S327" s="15"/>
      <c r="T327" s="15"/>
      <c r="U327" s="15"/>
      <c r="V327" s="15"/>
      <c r="W327" s="15"/>
      <c r="X327" s="15"/>
      <c r="Y327" s="15"/>
      <c r="Z327" s="15"/>
      <c r="AA327" s="15"/>
      <c r="AB327" s="15"/>
      <c r="AC327" s="15"/>
      <c r="AD327" s="15"/>
      <c r="AE327" s="15"/>
      <c r="AF327" s="15"/>
      <c r="AG327" s="15"/>
      <c r="AH327" s="15"/>
      <c r="AI327" s="15"/>
      <c r="AJ327" s="15"/>
      <c r="AK327" s="15"/>
    </row>
    <row r="328" spans="1:37" s="14" customFormat="1" ht="17">
      <c r="A328" s="14" t="s">
        <v>2498</v>
      </c>
      <c r="B328" s="14" t="s">
        <v>2588</v>
      </c>
      <c r="C328" s="14" t="s">
        <v>2589</v>
      </c>
      <c r="D328" s="14" t="b">
        <v>0</v>
      </c>
      <c r="E328" s="14" t="b">
        <v>0</v>
      </c>
      <c r="F328" s="14" t="s">
        <v>834</v>
      </c>
      <c r="G328" s="14" t="s">
        <v>831</v>
      </c>
      <c r="H328" s="15" t="s">
        <v>44</v>
      </c>
      <c r="I328" s="15"/>
      <c r="J328" s="15" t="s">
        <v>3307</v>
      </c>
      <c r="K328" s="15" t="s">
        <v>3394</v>
      </c>
      <c r="L328" s="15" t="s">
        <v>2992</v>
      </c>
      <c r="M328" s="15" t="s">
        <v>3053</v>
      </c>
      <c r="N328" s="15"/>
      <c r="O328" s="15"/>
      <c r="P328" s="15"/>
      <c r="Q328" s="15"/>
      <c r="R328" s="15"/>
      <c r="S328" s="15"/>
      <c r="T328" s="15"/>
      <c r="U328" s="15"/>
      <c r="V328" s="15"/>
      <c r="W328" s="15"/>
      <c r="X328" s="15"/>
      <c r="Y328" s="15"/>
      <c r="Z328" s="15"/>
      <c r="AA328" s="15"/>
      <c r="AB328" s="15"/>
      <c r="AC328" s="15"/>
      <c r="AD328" s="15"/>
      <c r="AE328" s="15"/>
      <c r="AF328" s="15"/>
      <c r="AG328" s="15"/>
      <c r="AH328" s="15"/>
      <c r="AI328" s="15"/>
      <c r="AJ328" s="15"/>
      <c r="AK328" s="15"/>
    </row>
    <row r="329" spans="1:37" s="14" customFormat="1" ht="17">
      <c r="A329" s="14" t="s">
        <v>2498</v>
      </c>
      <c r="B329" s="14" t="s">
        <v>2586</v>
      </c>
      <c r="C329" s="14" t="s">
        <v>2587</v>
      </c>
      <c r="D329" s="14" t="b">
        <v>0</v>
      </c>
      <c r="E329" s="14" t="b">
        <v>0</v>
      </c>
      <c r="F329" s="14" t="s">
        <v>804</v>
      </c>
      <c r="G329" s="14" t="s">
        <v>794</v>
      </c>
      <c r="H329" s="15" t="s">
        <v>44</v>
      </c>
      <c r="I329" s="15"/>
      <c r="J329" s="15" t="s">
        <v>3307</v>
      </c>
      <c r="K329" s="15" t="s">
        <v>3394</v>
      </c>
      <c r="L329" s="15" t="s">
        <v>2992</v>
      </c>
      <c r="M329" s="15" t="s">
        <v>3053</v>
      </c>
      <c r="N329" s="15"/>
      <c r="O329" s="15"/>
      <c r="P329" s="15"/>
      <c r="Q329" s="15"/>
      <c r="R329" s="15"/>
      <c r="S329" s="15"/>
      <c r="T329" s="15"/>
      <c r="U329" s="15"/>
      <c r="V329" s="15"/>
      <c r="W329" s="15"/>
      <c r="X329" s="15"/>
      <c r="Y329" s="15"/>
      <c r="Z329" s="15"/>
      <c r="AA329" s="15"/>
      <c r="AB329" s="15"/>
      <c r="AC329" s="15"/>
      <c r="AD329" s="15"/>
      <c r="AE329" s="15"/>
      <c r="AF329" s="15"/>
      <c r="AG329" s="15"/>
      <c r="AH329" s="15"/>
      <c r="AI329" s="15"/>
      <c r="AJ329" s="15"/>
      <c r="AK329" s="15"/>
    </row>
    <row r="330" spans="1:37" s="14" customFormat="1" ht="17">
      <c r="A330" s="14" t="s">
        <v>2498</v>
      </c>
      <c r="B330" s="14" t="s">
        <v>2564</v>
      </c>
      <c r="C330" s="14" t="s">
        <v>2565</v>
      </c>
      <c r="D330" s="14" t="b">
        <v>0</v>
      </c>
      <c r="E330" s="14" t="b">
        <v>0</v>
      </c>
      <c r="F330" s="14" t="s">
        <v>868</v>
      </c>
      <c r="G330" s="14" t="s">
        <v>125</v>
      </c>
      <c r="H330" s="15"/>
      <c r="I330" s="15"/>
      <c r="J330" s="15" t="s">
        <v>3179</v>
      </c>
      <c r="K330" s="15"/>
      <c r="L330" s="15"/>
      <c r="M330" s="15"/>
      <c r="N330" s="15"/>
      <c r="O330" s="15"/>
      <c r="P330" s="15"/>
      <c r="Q330" s="15"/>
      <c r="R330" s="15"/>
      <c r="S330" s="15"/>
      <c r="T330" s="15"/>
      <c r="U330" s="15"/>
      <c r="V330" s="15"/>
      <c r="W330" s="15"/>
      <c r="X330" s="15"/>
      <c r="Y330" s="15"/>
      <c r="Z330" s="15"/>
      <c r="AA330" s="15"/>
      <c r="AB330" s="15"/>
      <c r="AC330" s="15"/>
      <c r="AD330" s="15"/>
      <c r="AE330" s="15"/>
      <c r="AF330" s="15"/>
      <c r="AG330" s="15"/>
      <c r="AH330" s="15"/>
      <c r="AI330" s="15"/>
      <c r="AJ330" s="15"/>
      <c r="AK330" s="15"/>
    </row>
    <row r="331" spans="1:37" s="14" customFormat="1" ht="17">
      <c r="A331" s="14" t="s">
        <v>2498</v>
      </c>
      <c r="B331" s="14" t="s">
        <v>2602</v>
      </c>
      <c r="C331" s="14" t="s">
        <v>2603</v>
      </c>
      <c r="D331" s="14" t="b">
        <v>0</v>
      </c>
      <c r="E331" s="14" t="b">
        <v>0</v>
      </c>
      <c r="F331" s="14" t="s">
        <v>945</v>
      </c>
      <c r="G331" s="14" t="s">
        <v>125</v>
      </c>
      <c r="H331" s="15"/>
      <c r="I331" s="15"/>
      <c r="J331" s="15" t="s">
        <v>3179</v>
      </c>
      <c r="K331" s="15"/>
      <c r="L331" s="15"/>
      <c r="M331" s="15"/>
      <c r="N331" s="15"/>
      <c r="O331" s="15"/>
      <c r="P331" s="15"/>
      <c r="Q331" s="15"/>
      <c r="R331" s="15"/>
      <c r="S331" s="15"/>
      <c r="T331" s="15"/>
      <c r="U331" s="15"/>
      <c r="V331" s="15"/>
      <c r="W331" s="15"/>
      <c r="X331" s="15"/>
      <c r="Y331" s="15"/>
      <c r="Z331" s="15"/>
      <c r="AA331" s="15"/>
      <c r="AB331" s="15"/>
      <c r="AC331" s="15"/>
      <c r="AD331" s="15"/>
      <c r="AE331" s="15"/>
      <c r="AF331" s="15"/>
      <c r="AG331" s="15"/>
      <c r="AH331" s="15"/>
      <c r="AI331" s="15"/>
      <c r="AJ331" s="15"/>
      <c r="AK331" s="15"/>
    </row>
    <row r="332" spans="1:37" s="14" customFormat="1" ht="17">
      <c r="A332" s="14" t="s">
        <v>2498</v>
      </c>
      <c r="B332" s="14" t="s">
        <v>2558</v>
      </c>
      <c r="C332" s="14" t="s">
        <v>2559</v>
      </c>
      <c r="D332" s="14" t="b">
        <v>0</v>
      </c>
      <c r="E332" s="14" t="b">
        <v>0</v>
      </c>
      <c r="F332" s="14" t="s">
        <v>130</v>
      </c>
      <c r="G332" s="14" t="s">
        <v>128</v>
      </c>
      <c r="H332" s="15" t="s">
        <v>858</v>
      </c>
      <c r="I332" s="15"/>
      <c r="J332" s="15" t="s">
        <v>3308</v>
      </c>
      <c r="K332" s="15"/>
      <c r="L332" s="15"/>
      <c r="M332" s="15"/>
      <c r="N332" s="15"/>
      <c r="O332" s="15"/>
      <c r="P332" s="15"/>
      <c r="Q332" s="15"/>
      <c r="R332" s="15"/>
      <c r="S332" s="15"/>
      <c r="T332" s="15"/>
      <c r="U332" s="15"/>
      <c r="V332" s="15"/>
      <c r="W332" s="15"/>
      <c r="X332" s="15"/>
      <c r="Y332" s="15"/>
      <c r="Z332" s="15"/>
      <c r="AA332" s="15"/>
      <c r="AB332" s="15"/>
      <c r="AC332" s="15"/>
      <c r="AD332" s="15"/>
      <c r="AE332" s="15"/>
      <c r="AF332" s="15"/>
      <c r="AG332" s="15"/>
      <c r="AH332" s="15"/>
      <c r="AI332" s="15"/>
      <c r="AJ332" s="15"/>
      <c r="AK332" s="15"/>
    </row>
    <row r="333" spans="1:37" s="14" customFormat="1" ht="17">
      <c r="A333" s="14" t="s">
        <v>2093</v>
      </c>
      <c r="B333" s="14" t="s">
        <v>2098</v>
      </c>
      <c r="D333" s="14" t="b">
        <v>0</v>
      </c>
      <c r="E333" s="14" t="b">
        <v>0</v>
      </c>
      <c r="F333" s="14" t="s">
        <v>718</v>
      </c>
      <c r="G333" s="14" t="s">
        <v>552</v>
      </c>
      <c r="H333" s="15"/>
      <c r="I333" s="15"/>
      <c r="J333" s="15" t="s">
        <v>3309</v>
      </c>
      <c r="K333" s="15"/>
      <c r="L333" s="15"/>
      <c r="M333" s="15"/>
      <c r="N333" s="15"/>
      <c r="O333" s="15"/>
      <c r="P333" s="15"/>
      <c r="Q333" s="15"/>
      <c r="R333" s="15"/>
      <c r="S333" s="15"/>
      <c r="T333" s="15"/>
      <c r="U333" s="15"/>
      <c r="V333" s="15"/>
      <c r="W333" s="15"/>
      <c r="X333" s="15"/>
      <c r="Y333" s="15"/>
      <c r="Z333" s="15"/>
      <c r="AA333" s="15"/>
      <c r="AB333" s="15"/>
      <c r="AC333" s="15"/>
      <c r="AD333" s="15"/>
      <c r="AE333" s="15"/>
      <c r="AF333" s="15"/>
      <c r="AG333" s="15"/>
      <c r="AH333" s="15"/>
      <c r="AI333" s="15"/>
      <c r="AJ333" s="15"/>
      <c r="AK333" s="15"/>
    </row>
    <row r="334" spans="1:37" s="14" customFormat="1" ht="17">
      <c r="A334" s="14" t="s">
        <v>2093</v>
      </c>
      <c r="B334" s="14" t="s">
        <v>2099</v>
      </c>
      <c r="D334" s="14" t="b">
        <v>0</v>
      </c>
      <c r="E334" s="14" t="b">
        <v>0</v>
      </c>
      <c r="F334" s="14" t="s">
        <v>718</v>
      </c>
      <c r="G334" s="14" t="s">
        <v>507</v>
      </c>
      <c r="H334" s="15"/>
      <c r="I334" s="15"/>
      <c r="J334" s="15" t="s">
        <v>3310</v>
      </c>
      <c r="K334" s="15"/>
      <c r="L334" s="15"/>
      <c r="M334" s="15"/>
      <c r="N334" s="15"/>
      <c r="O334" s="15"/>
      <c r="P334" s="15"/>
      <c r="Q334" s="15"/>
      <c r="R334" s="15"/>
      <c r="S334" s="15"/>
      <c r="T334" s="15"/>
      <c r="U334" s="15"/>
      <c r="V334" s="15"/>
      <c r="W334" s="15"/>
      <c r="X334" s="15"/>
      <c r="Y334" s="15"/>
      <c r="Z334" s="15"/>
      <c r="AA334" s="15"/>
      <c r="AB334" s="15"/>
      <c r="AC334" s="15"/>
      <c r="AD334" s="15"/>
      <c r="AE334" s="15"/>
      <c r="AF334" s="15"/>
      <c r="AG334" s="15"/>
      <c r="AH334" s="15"/>
      <c r="AI334" s="15"/>
      <c r="AJ334" s="15"/>
      <c r="AK334" s="15"/>
    </row>
    <row r="335" spans="1:37" s="14" customFormat="1" ht="17">
      <c r="A335" s="14" t="s">
        <v>2498</v>
      </c>
      <c r="B335" s="14" t="s">
        <v>2548</v>
      </c>
      <c r="C335" s="14" t="s">
        <v>2549</v>
      </c>
      <c r="D335" s="14" t="b">
        <v>0</v>
      </c>
      <c r="E335" s="14" t="b">
        <v>0</v>
      </c>
      <c r="F335" s="14" t="s">
        <v>793</v>
      </c>
      <c r="G335" s="14" t="s">
        <v>790</v>
      </c>
      <c r="H335" s="15"/>
      <c r="I335" s="15"/>
      <c r="J335" s="15" t="s">
        <v>3311</v>
      </c>
      <c r="K335" s="15"/>
      <c r="L335" s="15"/>
      <c r="M335" s="15"/>
      <c r="N335" s="15"/>
      <c r="O335" s="15"/>
      <c r="P335" s="15"/>
      <c r="Q335" s="15"/>
      <c r="R335" s="15"/>
      <c r="S335" s="15"/>
      <c r="T335" s="15"/>
      <c r="U335" s="15"/>
      <c r="V335" s="15"/>
      <c r="W335" s="15"/>
      <c r="X335" s="15"/>
      <c r="Y335" s="15"/>
      <c r="Z335" s="15"/>
      <c r="AA335" s="15"/>
      <c r="AB335" s="15"/>
      <c r="AC335" s="15"/>
      <c r="AD335" s="15"/>
      <c r="AE335" s="15"/>
      <c r="AF335" s="15"/>
      <c r="AG335" s="15"/>
      <c r="AH335" s="15"/>
      <c r="AI335" s="15"/>
      <c r="AJ335" s="15"/>
      <c r="AK335" s="15"/>
    </row>
    <row r="336" spans="1:37" s="14" customFormat="1" ht="17">
      <c r="A336" s="14" t="s">
        <v>2113</v>
      </c>
      <c r="B336" s="14" t="s">
        <v>2114</v>
      </c>
      <c r="D336" s="14" t="b">
        <v>0</v>
      </c>
      <c r="E336" s="14" t="b">
        <v>0</v>
      </c>
      <c r="F336" s="14" t="s">
        <v>1002</v>
      </c>
      <c r="G336" s="14" t="s">
        <v>1000</v>
      </c>
      <c r="H336" s="15"/>
      <c r="I336" s="15"/>
      <c r="J336" s="15" t="s">
        <v>3312</v>
      </c>
      <c r="K336" s="15" t="s">
        <v>3394</v>
      </c>
      <c r="L336" s="15" t="s">
        <v>2992</v>
      </c>
      <c r="M336" s="15" t="s">
        <v>3054</v>
      </c>
      <c r="N336" s="15"/>
      <c r="O336" s="15"/>
      <c r="P336" s="15"/>
      <c r="Q336" s="15"/>
      <c r="R336" s="15"/>
      <c r="S336" s="15"/>
      <c r="T336" s="15"/>
      <c r="U336" s="15"/>
      <c r="V336" s="15"/>
      <c r="W336" s="15"/>
      <c r="X336" s="15"/>
      <c r="Y336" s="15"/>
      <c r="Z336" s="15"/>
      <c r="AA336" s="15"/>
      <c r="AB336" s="15"/>
      <c r="AC336" s="15"/>
      <c r="AD336" s="15"/>
      <c r="AE336" s="15"/>
      <c r="AF336" s="15"/>
      <c r="AG336" s="15"/>
      <c r="AH336" s="15"/>
      <c r="AI336" s="15"/>
      <c r="AJ336" s="15"/>
      <c r="AK336" s="15"/>
    </row>
    <row r="337" spans="1:37" s="14" customFormat="1" ht="17">
      <c r="A337" s="14" t="s">
        <v>2113</v>
      </c>
      <c r="B337" s="14" t="s">
        <v>2115</v>
      </c>
      <c r="D337" s="14" t="b">
        <v>0</v>
      </c>
      <c r="E337" s="14" t="b">
        <v>0</v>
      </c>
      <c r="F337" s="14" t="s">
        <v>1014</v>
      </c>
      <c r="G337" s="14" t="s">
        <v>1016</v>
      </c>
      <c r="H337" s="15"/>
      <c r="I337" s="15"/>
      <c r="J337" s="15" t="s">
        <v>3313</v>
      </c>
      <c r="K337" s="15" t="s">
        <v>3394</v>
      </c>
      <c r="L337" s="15" t="s">
        <v>2992</v>
      </c>
      <c r="M337" s="15" t="s">
        <v>3055</v>
      </c>
      <c r="N337" s="15"/>
      <c r="O337" s="15"/>
      <c r="P337" s="15"/>
      <c r="Q337" s="15"/>
      <c r="R337" s="15"/>
      <c r="S337" s="15"/>
      <c r="T337" s="15"/>
      <c r="U337" s="15"/>
      <c r="V337" s="15"/>
      <c r="W337" s="15"/>
      <c r="X337" s="15"/>
      <c r="Y337" s="15"/>
      <c r="Z337" s="15"/>
      <c r="AA337" s="15"/>
      <c r="AB337" s="15"/>
      <c r="AC337" s="15"/>
      <c r="AD337" s="15"/>
      <c r="AE337" s="15"/>
      <c r="AF337" s="15"/>
      <c r="AG337" s="15"/>
      <c r="AH337" s="15"/>
      <c r="AI337" s="15"/>
      <c r="AJ337" s="15"/>
      <c r="AK337" s="15"/>
    </row>
    <row r="338" spans="1:37" s="14" customFormat="1" ht="17">
      <c r="A338" s="14" t="s">
        <v>2113</v>
      </c>
      <c r="B338" s="14" t="s">
        <v>2116</v>
      </c>
      <c r="D338" s="14" t="b">
        <v>0</v>
      </c>
      <c r="E338" s="14" t="b">
        <v>0</v>
      </c>
      <c r="F338" s="14" t="s">
        <v>686</v>
      </c>
      <c r="G338" s="14" t="s">
        <v>684</v>
      </c>
      <c r="H338" s="15"/>
      <c r="I338" s="15"/>
      <c r="J338" s="15" t="s">
        <v>3314</v>
      </c>
      <c r="K338" s="15" t="s">
        <v>3394</v>
      </c>
      <c r="L338" s="15" t="s">
        <v>2992</v>
      </c>
      <c r="M338" s="15" t="s">
        <v>3056</v>
      </c>
      <c r="N338" s="15"/>
      <c r="O338" s="15"/>
      <c r="P338" s="15"/>
      <c r="Q338" s="15"/>
      <c r="R338" s="15"/>
      <c r="S338" s="15"/>
      <c r="T338" s="15"/>
      <c r="U338" s="15"/>
      <c r="V338" s="15"/>
      <c r="W338" s="15"/>
      <c r="X338" s="15"/>
      <c r="Y338" s="15"/>
      <c r="Z338" s="15"/>
      <c r="AA338" s="15"/>
      <c r="AB338" s="15"/>
      <c r="AC338" s="15"/>
      <c r="AD338" s="15"/>
      <c r="AE338" s="15"/>
      <c r="AF338" s="15"/>
      <c r="AG338" s="15"/>
      <c r="AH338" s="15"/>
      <c r="AI338" s="15"/>
      <c r="AJ338" s="15"/>
      <c r="AK338" s="15"/>
    </row>
    <row r="339" spans="1:37" s="14" customFormat="1" ht="17">
      <c r="A339" s="14" t="s">
        <v>2113</v>
      </c>
      <c r="B339" s="14" t="s">
        <v>2117</v>
      </c>
      <c r="D339" s="14" t="b">
        <v>0</v>
      </c>
      <c r="E339" s="14" t="b">
        <v>0</v>
      </c>
      <c r="F339" s="14" t="s">
        <v>725</v>
      </c>
      <c r="G339" s="14" t="s">
        <v>78</v>
      </c>
      <c r="H339" s="15"/>
      <c r="I339" s="15"/>
      <c r="J339" s="15" t="s">
        <v>3285</v>
      </c>
      <c r="K339" s="15"/>
      <c r="L339" s="15"/>
      <c r="M339" s="15"/>
      <c r="N339" s="15"/>
      <c r="O339" s="15"/>
      <c r="P339" s="15"/>
      <c r="Q339" s="15"/>
      <c r="R339" s="15"/>
      <c r="S339" s="15"/>
      <c r="T339" s="15"/>
      <c r="U339" s="15"/>
      <c r="V339" s="15"/>
      <c r="W339" s="15"/>
      <c r="X339" s="15"/>
      <c r="Y339" s="15"/>
      <c r="Z339" s="15"/>
      <c r="AA339" s="15"/>
      <c r="AB339" s="15"/>
      <c r="AC339" s="15"/>
      <c r="AD339" s="15"/>
      <c r="AE339" s="15"/>
      <c r="AF339" s="15"/>
      <c r="AG339" s="15"/>
      <c r="AH339" s="15"/>
      <c r="AI339" s="15"/>
      <c r="AJ339" s="15"/>
      <c r="AK339" s="15"/>
    </row>
    <row r="340" spans="1:37" s="14" customFormat="1" ht="17">
      <c r="A340" s="14" t="s">
        <v>2113</v>
      </c>
      <c r="B340" s="14" t="s">
        <v>2118</v>
      </c>
      <c r="D340" s="14" t="b">
        <v>0</v>
      </c>
      <c r="E340" s="14" t="b">
        <v>0</v>
      </c>
      <c r="F340" s="14" t="s">
        <v>722</v>
      </c>
      <c r="G340" s="14" t="s">
        <v>78</v>
      </c>
      <c r="H340" s="15"/>
      <c r="I340" s="15"/>
      <c r="J340" s="15" t="s">
        <v>3285</v>
      </c>
      <c r="K340" s="15"/>
      <c r="L340" s="15"/>
      <c r="M340" s="15"/>
      <c r="N340" s="15"/>
      <c r="O340" s="15"/>
      <c r="P340" s="15"/>
      <c r="Q340" s="15"/>
      <c r="R340" s="15"/>
      <c r="S340" s="15"/>
      <c r="T340" s="15"/>
      <c r="U340" s="15"/>
      <c r="V340" s="15"/>
      <c r="W340" s="15"/>
      <c r="X340" s="15"/>
      <c r="Y340" s="15"/>
      <c r="Z340" s="15"/>
      <c r="AA340" s="15"/>
      <c r="AB340" s="15"/>
      <c r="AC340" s="15"/>
      <c r="AD340" s="15"/>
      <c r="AE340" s="15"/>
      <c r="AF340" s="15"/>
      <c r="AG340" s="15"/>
      <c r="AH340" s="15"/>
      <c r="AI340" s="15"/>
      <c r="AJ340" s="15"/>
      <c r="AK340" s="15"/>
    </row>
    <row r="341" spans="1:37" s="14" customFormat="1" ht="17">
      <c r="A341" s="14" t="s">
        <v>2113</v>
      </c>
      <c r="B341" s="14" t="s">
        <v>2119</v>
      </c>
      <c r="D341" s="14" t="b">
        <v>0</v>
      </c>
      <c r="E341" s="14" t="b">
        <v>0</v>
      </c>
      <c r="F341" s="14" t="s">
        <v>78</v>
      </c>
      <c r="G341" s="14" t="s">
        <v>517</v>
      </c>
      <c r="H341" s="15"/>
      <c r="I341" s="15"/>
      <c r="J341" s="15" t="s">
        <v>3285</v>
      </c>
      <c r="K341" s="15"/>
      <c r="L341" s="15"/>
      <c r="M341" s="15"/>
      <c r="N341" s="15"/>
      <c r="O341" s="15"/>
      <c r="P341" s="15"/>
      <c r="Q341" s="15"/>
      <c r="R341" s="15"/>
      <c r="S341" s="15"/>
      <c r="T341" s="15"/>
      <c r="U341" s="15"/>
      <c r="V341" s="15"/>
      <c r="W341" s="15"/>
      <c r="X341" s="15"/>
      <c r="Y341" s="15"/>
      <c r="Z341" s="15"/>
      <c r="AA341" s="15"/>
      <c r="AB341" s="15"/>
      <c r="AC341" s="15"/>
      <c r="AD341" s="15"/>
      <c r="AE341" s="15"/>
      <c r="AF341" s="15"/>
      <c r="AG341" s="15"/>
      <c r="AH341" s="15"/>
      <c r="AI341" s="15"/>
      <c r="AJ341" s="15"/>
      <c r="AK341" s="15"/>
    </row>
    <row r="342" spans="1:37" s="14" customFormat="1" ht="17">
      <c r="A342" s="14" t="s">
        <v>2113</v>
      </c>
      <c r="B342" s="14" t="s">
        <v>2120</v>
      </c>
      <c r="D342" s="14" t="b">
        <v>0</v>
      </c>
      <c r="E342" s="14" t="b">
        <v>0</v>
      </c>
      <c r="F342" s="14" t="s">
        <v>517</v>
      </c>
      <c r="G342" s="14" t="s">
        <v>108</v>
      </c>
      <c r="H342" s="15"/>
      <c r="I342" s="15"/>
      <c r="J342" s="15" t="s">
        <v>3286</v>
      </c>
      <c r="K342" s="15"/>
      <c r="L342" s="15"/>
      <c r="M342" s="15"/>
      <c r="N342" s="15"/>
      <c r="O342" s="15"/>
      <c r="P342" s="15"/>
      <c r="Q342" s="15"/>
      <c r="R342" s="15"/>
      <c r="S342" s="15"/>
      <c r="T342" s="15"/>
      <c r="U342" s="15"/>
      <c r="V342" s="15"/>
      <c r="W342" s="15"/>
      <c r="X342" s="15"/>
      <c r="Y342" s="15"/>
      <c r="Z342" s="15"/>
      <c r="AA342" s="15"/>
      <c r="AB342" s="15"/>
      <c r="AC342" s="15"/>
      <c r="AD342" s="15"/>
      <c r="AE342" s="15"/>
      <c r="AF342" s="15"/>
      <c r="AG342" s="15"/>
      <c r="AH342" s="15"/>
      <c r="AI342" s="15"/>
      <c r="AJ342" s="15"/>
      <c r="AK342" s="15"/>
    </row>
    <row r="343" spans="1:37" s="14" customFormat="1" ht="17">
      <c r="A343" s="14" t="s">
        <v>2093</v>
      </c>
      <c r="B343" s="14" t="s">
        <v>2100</v>
      </c>
      <c r="D343" s="14" t="b">
        <v>0</v>
      </c>
      <c r="E343" s="14" t="b">
        <v>0</v>
      </c>
      <c r="F343" s="14" t="s">
        <v>680</v>
      </c>
      <c r="G343" s="14" t="s">
        <v>678</v>
      </c>
      <c r="H343" s="15"/>
      <c r="I343" s="15"/>
      <c r="J343" s="15" t="s">
        <v>3179</v>
      </c>
      <c r="K343" s="15"/>
      <c r="L343" s="15"/>
      <c r="M343" s="15"/>
      <c r="N343" s="15"/>
      <c r="O343" s="15"/>
      <c r="P343" s="15"/>
      <c r="Q343" s="15"/>
      <c r="R343" s="15"/>
      <c r="S343" s="15"/>
      <c r="T343" s="15"/>
      <c r="U343" s="15"/>
      <c r="V343" s="15"/>
      <c r="W343" s="15"/>
      <c r="X343" s="15"/>
      <c r="Y343" s="15"/>
      <c r="Z343" s="15"/>
      <c r="AA343" s="15"/>
      <c r="AB343" s="15"/>
      <c r="AC343" s="15"/>
      <c r="AD343" s="15"/>
      <c r="AE343" s="15"/>
      <c r="AF343" s="15"/>
      <c r="AG343" s="15"/>
      <c r="AH343" s="15"/>
      <c r="AI343" s="15"/>
      <c r="AJ343" s="15"/>
      <c r="AK343" s="15"/>
    </row>
    <row r="344" spans="1:37" s="14" customFormat="1" ht="17">
      <c r="A344" s="14" t="s">
        <v>2133</v>
      </c>
      <c r="B344" s="14" t="s">
        <v>2151</v>
      </c>
      <c r="C344" s="14" t="s">
        <v>2152</v>
      </c>
      <c r="D344" s="14" t="b">
        <v>0</v>
      </c>
      <c r="E344" s="14" t="b">
        <v>0</v>
      </c>
      <c r="F344" s="14" t="s">
        <v>603</v>
      </c>
      <c r="G344" s="14" t="s">
        <v>601</v>
      </c>
      <c r="H344" s="15" t="s">
        <v>604</v>
      </c>
      <c r="I344" s="15"/>
      <c r="J344" s="15" t="s">
        <v>3315</v>
      </c>
      <c r="K344" s="15"/>
      <c r="L344" s="15"/>
      <c r="M344" s="15"/>
      <c r="N344" s="15"/>
      <c r="O344" s="15"/>
      <c r="P344" s="15"/>
      <c r="Q344" s="15"/>
      <c r="R344" s="15"/>
      <c r="S344" s="15"/>
      <c r="T344" s="15"/>
      <c r="U344" s="15"/>
      <c r="V344" s="15"/>
      <c r="W344" s="15"/>
      <c r="X344" s="15"/>
      <c r="Y344" s="15"/>
      <c r="Z344" s="15"/>
      <c r="AA344" s="15"/>
      <c r="AB344" s="15"/>
      <c r="AC344" s="15"/>
      <c r="AD344" s="15"/>
      <c r="AE344" s="15"/>
      <c r="AF344" s="15"/>
      <c r="AG344" s="15"/>
      <c r="AH344" s="15"/>
      <c r="AI344" s="15"/>
      <c r="AJ344" s="15"/>
      <c r="AK344" s="15"/>
    </row>
    <row r="345" spans="1:37" s="14" customFormat="1" ht="17">
      <c r="A345" s="14" t="s">
        <v>2113</v>
      </c>
      <c r="B345" s="14" t="s">
        <v>2121</v>
      </c>
      <c r="D345" s="14" t="b">
        <v>0</v>
      </c>
      <c r="E345" s="14" t="b">
        <v>0</v>
      </c>
      <c r="F345" s="14" t="s">
        <v>726</v>
      </c>
      <c r="G345" s="14" t="s">
        <v>728</v>
      </c>
      <c r="H345" s="15"/>
      <c r="I345" s="15"/>
      <c r="J345" s="15" t="s">
        <v>3285</v>
      </c>
      <c r="K345" s="15"/>
      <c r="L345" s="15"/>
      <c r="M345" s="15"/>
      <c r="N345" s="15"/>
      <c r="O345" s="15"/>
      <c r="P345" s="15"/>
      <c r="Q345" s="15"/>
      <c r="R345" s="15"/>
      <c r="S345" s="15"/>
      <c r="T345" s="15"/>
      <c r="U345" s="15"/>
      <c r="V345" s="15"/>
      <c r="W345" s="15"/>
      <c r="X345" s="15"/>
      <c r="Y345" s="15"/>
      <c r="Z345" s="15"/>
      <c r="AA345" s="15"/>
      <c r="AB345" s="15"/>
      <c r="AC345" s="15"/>
      <c r="AD345" s="15"/>
      <c r="AE345" s="15"/>
      <c r="AF345" s="15"/>
      <c r="AG345" s="15"/>
      <c r="AH345" s="15"/>
      <c r="AI345" s="15"/>
      <c r="AJ345" s="15"/>
      <c r="AK345" s="15"/>
    </row>
    <row r="346" spans="1:37" s="14" customFormat="1" ht="17">
      <c r="A346" s="14" t="s">
        <v>2133</v>
      </c>
      <c r="B346" s="14" t="s">
        <v>2216</v>
      </c>
      <c r="C346" s="14" t="s">
        <v>2217</v>
      </c>
      <c r="D346" s="14" t="b">
        <v>0</v>
      </c>
      <c r="E346" s="14" t="b">
        <v>0</v>
      </c>
      <c r="F346" s="14" t="s">
        <v>777</v>
      </c>
      <c r="G346" s="14" t="s">
        <v>779</v>
      </c>
      <c r="H346" s="15" t="s">
        <v>821</v>
      </c>
      <c r="I346" s="15"/>
      <c r="J346" s="15" t="s">
        <v>3316</v>
      </c>
      <c r="K346" s="15"/>
      <c r="L346" s="15"/>
      <c r="M346" s="15"/>
      <c r="N346" s="15"/>
      <c r="O346" s="15"/>
      <c r="P346" s="15"/>
      <c r="Q346" s="15"/>
      <c r="R346" s="15"/>
      <c r="S346" s="15"/>
      <c r="T346" s="15"/>
      <c r="U346" s="15"/>
      <c r="V346" s="15"/>
      <c r="W346" s="15"/>
      <c r="X346" s="15"/>
      <c r="Y346" s="15"/>
      <c r="Z346" s="15"/>
      <c r="AA346" s="15"/>
      <c r="AB346" s="15"/>
      <c r="AC346" s="15"/>
      <c r="AD346" s="15"/>
      <c r="AE346" s="15"/>
      <c r="AF346" s="15"/>
      <c r="AG346" s="15"/>
      <c r="AH346" s="15"/>
      <c r="AI346" s="15"/>
      <c r="AJ346" s="15"/>
      <c r="AK346" s="15"/>
    </row>
    <row r="347" spans="1:37" s="14" customFormat="1" ht="17">
      <c r="A347" s="14" t="s">
        <v>2133</v>
      </c>
      <c r="B347" s="14" t="s">
        <v>2231</v>
      </c>
      <c r="C347" s="14" t="s">
        <v>2232</v>
      </c>
      <c r="D347" s="14" t="b">
        <v>0</v>
      </c>
      <c r="E347" s="14" t="b">
        <v>0</v>
      </c>
      <c r="F347" s="14" t="s">
        <v>823</v>
      </c>
      <c r="G347" s="14" t="s">
        <v>821</v>
      </c>
      <c r="H347" s="15" t="s">
        <v>2230</v>
      </c>
      <c r="I347" s="15"/>
      <c r="J347" s="15" t="s">
        <v>3317</v>
      </c>
      <c r="K347" s="15"/>
      <c r="L347" s="15"/>
      <c r="M347" s="15"/>
      <c r="N347" s="15"/>
      <c r="O347" s="15"/>
      <c r="P347" s="15"/>
      <c r="Q347" s="15"/>
      <c r="R347" s="15"/>
      <c r="S347" s="15"/>
      <c r="T347" s="15"/>
      <c r="U347" s="15"/>
      <c r="V347" s="15"/>
      <c r="W347" s="15"/>
      <c r="X347" s="15"/>
      <c r="Y347" s="15"/>
      <c r="Z347" s="15"/>
      <c r="AA347" s="15"/>
      <c r="AB347" s="15"/>
      <c r="AC347" s="15"/>
      <c r="AD347" s="15"/>
      <c r="AE347" s="15"/>
      <c r="AF347" s="15"/>
      <c r="AG347" s="15"/>
      <c r="AH347" s="15"/>
      <c r="AI347" s="15"/>
      <c r="AJ347" s="15"/>
      <c r="AK347" s="15"/>
    </row>
    <row r="348" spans="1:37" s="14" customFormat="1" ht="17">
      <c r="A348" s="14" t="s">
        <v>2133</v>
      </c>
      <c r="B348" s="14" t="s">
        <v>2403</v>
      </c>
      <c r="C348" s="14" t="s">
        <v>2404</v>
      </c>
      <c r="D348" s="14" t="b">
        <v>0</v>
      </c>
      <c r="E348" s="14" t="b">
        <v>0</v>
      </c>
      <c r="F348" s="14" t="s">
        <v>1082</v>
      </c>
      <c r="G348" s="14" t="s">
        <v>1081</v>
      </c>
      <c r="H348" s="15" t="s">
        <v>818</v>
      </c>
      <c r="I348" s="15"/>
      <c r="J348" s="15" t="s">
        <v>3318</v>
      </c>
      <c r="K348" s="15"/>
      <c r="L348" s="15"/>
      <c r="M348" s="15"/>
      <c r="N348" s="15"/>
      <c r="O348" s="15"/>
      <c r="P348" s="15"/>
      <c r="Q348" s="15"/>
      <c r="R348" s="15"/>
      <c r="S348" s="15"/>
      <c r="T348" s="15"/>
      <c r="U348" s="15"/>
      <c r="V348" s="15"/>
      <c r="W348" s="15"/>
      <c r="X348" s="15"/>
      <c r="Y348" s="15"/>
      <c r="Z348" s="15"/>
      <c r="AA348" s="15"/>
      <c r="AB348" s="15"/>
      <c r="AC348" s="15"/>
      <c r="AD348" s="15"/>
      <c r="AE348" s="15"/>
      <c r="AF348" s="15"/>
      <c r="AG348" s="15"/>
      <c r="AH348" s="15"/>
      <c r="AI348" s="15"/>
      <c r="AJ348" s="15"/>
      <c r="AK348" s="15"/>
    </row>
    <row r="349" spans="1:37" s="14" customFormat="1" ht="17">
      <c r="A349" s="14" t="s">
        <v>2133</v>
      </c>
      <c r="B349" s="14" t="s">
        <v>2228</v>
      </c>
      <c r="C349" s="14" t="s">
        <v>2229</v>
      </c>
      <c r="D349" s="14" t="b">
        <v>0</v>
      </c>
      <c r="E349" s="14" t="b">
        <v>0</v>
      </c>
      <c r="F349" s="14" t="s">
        <v>820</v>
      </c>
      <c r="G349" s="14" t="s">
        <v>818</v>
      </c>
      <c r="H349" s="15" t="s">
        <v>2230</v>
      </c>
      <c r="I349" s="15"/>
      <c r="J349" s="15" t="s">
        <v>3319</v>
      </c>
      <c r="K349" s="15"/>
      <c r="L349" s="15"/>
      <c r="M349" s="15"/>
      <c r="N349" s="15"/>
      <c r="O349" s="15"/>
      <c r="P349" s="15"/>
      <c r="Q349" s="15"/>
      <c r="R349" s="15"/>
      <c r="S349" s="15"/>
      <c r="T349" s="15"/>
      <c r="U349" s="15"/>
      <c r="V349" s="15"/>
      <c r="W349" s="15"/>
      <c r="X349" s="15"/>
      <c r="Y349" s="15"/>
      <c r="Z349" s="15"/>
      <c r="AA349" s="15"/>
      <c r="AB349" s="15"/>
      <c r="AC349" s="15"/>
      <c r="AD349" s="15"/>
      <c r="AE349" s="15"/>
      <c r="AF349" s="15"/>
      <c r="AG349" s="15"/>
      <c r="AH349" s="15"/>
      <c r="AI349" s="15"/>
      <c r="AJ349" s="15"/>
      <c r="AK349" s="15"/>
    </row>
    <row r="350" spans="1:37" s="14" customFormat="1" ht="17">
      <c r="A350" s="14" t="s">
        <v>2133</v>
      </c>
      <c r="B350" s="14" t="s">
        <v>2182</v>
      </c>
      <c r="C350" s="14" t="s">
        <v>2183</v>
      </c>
      <c r="D350" s="14" t="b">
        <v>0</v>
      </c>
      <c r="E350" s="14" t="b">
        <v>0</v>
      </c>
      <c r="F350" s="14" t="s">
        <v>671</v>
      </c>
      <c r="G350" s="14" t="s">
        <v>669</v>
      </c>
      <c r="H350" s="15" t="s">
        <v>812</v>
      </c>
      <c r="I350" s="15"/>
      <c r="J350" s="15" t="s">
        <v>3320</v>
      </c>
      <c r="K350" s="15"/>
      <c r="L350" s="15"/>
      <c r="M350" s="15"/>
      <c r="N350" s="15"/>
      <c r="O350" s="15"/>
      <c r="P350" s="15"/>
      <c r="Q350" s="15"/>
      <c r="R350" s="15"/>
      <c r="S350" s="15"/>
      <c r="T350" s="15"/>
      <c r="U350" s="15"/>
      <c r="V350" s="15"/>
      <c r="W350" s="15"/>
      <c r="X350" s="15"/>
      <c r="Y350" s="15"/>
      <c r="Z350" s="15"/>
      <c r="AA350" s="15"/>
      <c r="AB350" s="15"/>
      <c r="AC350" s="15"/>
      <c r="AD350" s="15"/>
      <c r="AE350" s="15"/>
      <c r="AF350" s="15"/>
      <c r="AG350" s="15"/>
      <c r="AH350" s="15"/>
      <c r="AI350" s="15"/>
      <c r="AJ350" s="15"/>
      <c r="AK350" s="15"/>
    </row>
    <row r="351" spans="1:37" s="14" customFormat="1" ht="17">
      <c r="A351" s="14" t="s">
        <v>2133</v>
      </c>
      <c r="B351" s="14" t="s">
        <v>2226</v>
      </c>
      <c r="C351" s="14" t="s">
        <v>2227</v>
      </c>
      <c r="D351" s="14" t="b">
        <v>0</v>
      </c>
      <c r="E351" s="14" t="b">
        <v>0</v>
      </c>
      <c r="F351" s="14" t="s">
        <v>814</v>
      </c>
      <c r="G351" s="14" t="s">
        <v>812</v>
      </c>
      <c r="H351" s="15"/>
      <c r="I351" s="15"/>
      <c r="J351" s="15" t="s">
        <v>3320</v>
      </c>
      <c r="K351" s="15"/>
      <c r="L351" s="15"/>
      <c r="M351" s="15"/>
      <c r="N351" s="15"/>
      <c r="O351" s="15"/>
      <c r="P351" s="15"/>
      <c r="Q351" s="15"/>
      <c r="R351" s="15"/>
      <c r="S351" s="15"/>
      <c r="T351" s="15"/>
      <c r="U351" s="15"/>
      <c r="V351" s="15"/>
      <c r="W351" s="15"/>
      <c r="X351" s="15"/>
      <c r="Y351" s="15"/>
      <c r="Z351" s="15"/>
      <c r="AA351" s="15"/>
      <c r="AB351" s="15"/>
      <c r="AC351" s="15"/>
      <c r="AD351" s="15"/>
      <c r="AE351" s="15"/>
      <c r="AF351" s="15"/>
      <c r="AG351" s="15"/>
      <c r="AH351" s="15"/>
      <c r="AI351" s="15"/>
      <c r="AJ351" s="15"/>
      <c r="AK351" s="15"/>
    </row>
    <row r="352" spans="1:37" s="14" customFormat="1" ht="17">
      <c r="A352" s="14" t="s">
        <v>2434</v>
      </c>
      <c r="B352" s="14" t="s">
        <v>2472</v>
      </c>
      <c r="C352" s="14" t="s">
        <v>2473</v>
      </c>
      <c r="D352" s="14" t="b">
        <v>0</v>
      </c>
      <c r="E352" s="14" t="b">
        <v>0</v>
      </c>
      <c r="F352" s="14" t="s">
        <v>1079</v>
      </c>
      <c r="G352" s="14" t="s">
        <v>462</v>
      </c>
      <c r="H352" s="15"/>
      <c r="I352" s="15"/>
      <c r="J352" s="15" t="s">
        <v>3321</v>
      </c>
      <c r="K352" s="15"/>
      <c r="L352" s="15"/>
      <c r="M352" s="15"/>
      <c r="N352" s="15"/>
      <c r="O352" s="15"/>
      <c r="P352" s="15"/>
      <c r="Q352" s="15"/>
      <c r="R352" s="15"/>
      <c r="S352" s="15"/>
      <c r="T352" s="15"/>
      <c r="U352" s="15"/>
      <c r="V352" s="15"/>
      <c r="W352" s="15"/>
      <c r="X352" s="15"/>
      <c r="Y352" s="15"/>
      <c r="Z352" s="15"/>
      <c r="AA352" s="15"/>
      <c r="AB352" s="15"/>
      <c r="AC352" s="15"/>
      <c r="AD352" s="15"/>
      <c r="AE352" s="15"/>
      <c r="AF352" s="15"/>
      <c r="AG352" s="15"/>
      <c r="AH352" s="15"/>
      <c r="AI352" s="15"/>
      <c r="AJ352" s="15"/>
      <c r="AK352" s="15"/>
    </row>
    <row r="353" spans="1:37" s="14" customFormat="1" ht="17">
      <c r="A353" s="14" t="s">
        <v>2434</v>
      </c>
      <c r="B353" s="14" t="s">
        <v>2474</v>
      </c>
      <c r="C353" s="14" t="s">
        <v>2473</v>
      </c>
      <c r="D353" s="14" t="b">
        <v>0</v>
      </c>
      <c r="E353" s="14" t="b">
        <v>0</v>
      </c>
      <c r="F353" s="14" t="s">
        <v>1079</v>
      </c>
      <c r="G353" s="14" t="s">
        <v>466</v>
      </c>
      <c r="H353" s="15"/>
      <c r="I353" s="15"/>
      <c r="J353" s="15" t="s">
        <v>3322</v>
      </c>
      <c r="K353" s="15"/>
      <c r="L353" s="15"/>
      <c r="M353" s="15"/>
      <c r="N353" s="15"/>
      <c r="O353" s="15"/>
      <c r="P353" s="15"/>
      <c r="Q353" s="15"/>
      <c r="R353" s="15"/>
      <c r="S353" s="15"/>
      <c r="T353" s="15"/>
      <c r="U353" s="15"/>
      <c r="V353" s="15"/>
      <c r="W353" s="15"/>
      <c r="X353" s="15"/>
      <c r="Y353" s="15"/>
      <c r="Z353" s="15"/>
      <c r="AA353" s="15"/>
      <c r="AB353" s="15"/>
      <c r="AC353" s="15"/>
      <c r="AD353" s="15"/>
      <c r="AE353" s="15"/>
      <c r="AF353" s="15"/>
      <c r="AG353" s="15"/>
      <c r="AH353" s="15"/>
      <c r="AI353" s="15"/>
      <c r="AJ353" s="15"/>
      <c r="AK353" s="15"/>
    </row>
    <row r="354" spans="1:37" s="14" customFormat="1" ht="17">
      <c r="A354" s="14" t="s">
        <v>1758</v>
      </c>
      <c r="B354" s="14" t="s">
        <v>1933</v>
      </c>
      <c r="C354" s="14" t="s">
        <v>1934</v>
      </c>
      <c r="D354" s="14" t="b">
        <v>0</v>
      </c>
      <c r="E354" s="14" t="b">
        <v>0</v>
      </c>
      <c r="F354" s="14" t="s">
        <v>1935</v>
      </c>
      <c r="G354" s="14" t="s">
        <v>370</v>
      </c>
      <c r="H354" s="15" t="s">
        <v>1010</v>
      </c>
      <c r="I354" s="15"/>
      <c r="J354" s="15" t="s">
        <v>3323</v>
      </c>
      <c r="K354" s="15"/>
      <c r="L354" s="15"/>
      <c r="M354" s="15"/>
      <c r="N354" s="15"/>
      <c r="O354" s="15"/>
      <c r="P354" s="15"/>
      <c r="Q354" s="15"/>
      <c r="R354" s="15"/>
      <c r="S354" s="15"/>
      <c r="T354" s="15"/>
      <c r="U354" s="15"/>
      <c r="V354" s="15"/>
      <c r="W354" s="15"/>
      <c r="X354" s="15"/>
      <c r="Y354" s="15"/>
      <c r="Z354" s="15"/>
      <c r="AA354" s="15"/>
      <c r="AB354" s="15"/>
      <c r="AC354" s="15"/>
      <c r="AD354" s="15"/>
      <c r="AE354" s="15"/>
      <c r="AF354" s="15"/>
      <c r="AG354" s="15"/>
      <c r="AH354" s="15"/>
      <c r="AI354" s="15"/>
      <c r="AJ354" s="15"/>
      <c r="AK354" s="15"/>
    </row>
    <row r="355" spans="1:37" s="14" customFormat="1" ht="17">
      <c r="A355" s="14" t="s">
        <v>1758</v>
      </c>
      <c r="B355" s="14" t="s">
        <v>1945</v>
      </c>
      <c r="C355" s="14" t="s">
        <v>1946</v>
      </c>
      <c r="D355" s="14" t="b">
        <v>0</v>
      </c>
      <c r="E355" s="14" t="b">
        <v>0</v>
      </c>
      <c r="F355" s="14" t="s">
        <v>1947</v>
      </c>
      <c r="G355" s="14" t="s">
        <v>372</v>
      </c>
      <c r="H355" s="15"/>
      <c r="I355" s="15"/>
      <c r="J355" s="15" t="s">
        <v>3324</v>
      </c>
      <c r="K355" s="15"/>
      <c r="L355" s="15"/>
      <c r="M355" s="15"/>
      <c r="N355" s="15"/>
      <c r="O355" s="15"/>
      <c r="P355" s="15"/>
      <c r="Q355" s="15"/>
      <c r="R355" s="15"/>
      <c r="S355" s="15"/>
      <c r="T355" s="15"/>
      <c r="U355" s="15"/>
      <c r="V355" s="15"/>
      <c r="W355" s="15"/>
      <c r="X355" s="15"/>
      <c r="Y355" s="15"/>
      <c r="Z355" s="15"/>
      <c r="AA355" s="15"/>
      <c r="AB355" s="15"/>
      <c r="AC355" s="15"/>
      <c r="AD355" s="15"/>
      <c r="AE355" s="15"/>
      <c r="AF355" s="15"/>
      <c r="AG355" s="15"/>
      <c r="AH355" s="15"/>
      <c r="AI355" s="15"/>
      <c r="AJ355" s="15"/>
      <c r="AK355" s="15"/>
    </row>
    <row r="356" spans="1:37" s="14" customFormat="1" ht="17">
      <c r="A356" s="14" t="s">
        <v>2641</v>
      </c>
      <c r="B356" s="14" t="s">
        <v>2659</v>
      </c>
      <c r="D356" s="14" t="b">
        <v>0</v>
      </c>
      <c r="E356" s="14" t="b">
        <v>0</v>
      </c>
      <c r="F356" s="14" t="s">
        <v>85</v>
      </c>
      <c r="G356" s="14" t="s">
        <v>535</v>
      </c>
      <c r="H356" s="15"/>
      <c r="I356" s="15"/>
      <c r="J356" s="15" t="s">
        <v>3284</v>
      </c>
      <c r="K356" s="15"/>
      <c r="L356" s="15"/>
      <c r="M356" s="15"/>
      <c r="N356" s="15"/>
      <c r="O356" s="15"/>
      <c r="P356" s="15"/>
      <c r="Q356" s="15"/>
      <c r="R356" s="15"/>
      <c r="S356" s="15"/>
      <c r="T356" s="15"/>
      <c r="U356" s="15"/>
      <c r="V356" s="15"/>
      <c r="W356" s="15"/>
      <c r="X356" s="15"/>
      <c r="Y356" s="15"/>
      <c r="Z356" s="15"/>
      <c r="AA356" s="15"/>
      <c r="AB356" s="15"/>
      <c r="AC356" s="15"/>
      <c r="AD356" s="15"/>
      <c r="AE356" s="15"/>
      <c r="AF356" s="15"/>
      <c r="AG356" s="15"/>
      <c r="AH356" s="15"/>
      <c r="AI356" s="15"/>
      <c r="AJ356" s="15"/>
      <c r="AK356" s="15"/>
    </row>
    <row r="357" spans="1:37" s="14" customFormat="1" ht="17">
      <c r="A357" s="14" t="s">
        <v>2133</v>
      </c>
      <c r="B357" s="14" t="s">
        <v>2194</v>
      </c>
      <c r="C357" s="14" t="s">
        <v>2195</v>
      </c>
      <c r="D357" s="14" t="b">
        <v>0</v>
      </c>
      <c r="E357" s="14" t="b">
        <v>0</v>
      </c>
      <c r="F357" s="14" t="s">
        <v>83</v>
      </c>
      <c r="G357" s="14" t="s">
        <v>85</v>
      </c>
      <c r="H357" s="15" t="s">
        <v>2196</v>
      </c>
      <c r="I357" s="15"/>
      <c r="J357" s="15" t="s">
        <v>3325</v>
      </c>
      <c r="K357" s="15" t="s">
        <v>3394</v>
      </c>
      <c r="L357" s="15" t="s">
        <v>2992</v>
      </c>
      <c r="M357" s="15" t="s">
        <v>3057</v>
      </c>
      <c r="N357" s="15"/>
      <c r="O357" s="15"/>
      <c r="P357" s="15"/>
      <c r="Q357" s="15"/>
      <c r="R357" s="15"/>
      <c r="S357" s="15"/>
      <c r="T357" s="15"/>
      <c r="U357" s="15"/>
      <c r="V357" s="15"/>
      <c r="W357" s="15"/>
      <c r="X357" s="15"/>
      <c r="Y357" s="15"/>
      <c r="Z357" s="15"/>
      <c r="AA357" s="15"/>
      <c r="AB357" s="15"/>
      <c r="AC357" s="15"/>
      <c r="AD357" s="15"/>
      <c r="AE357" s="15"/>
      <c r="AF357" s="15"/>
      <c r="AG357" s="15"/>
      <c r="AH357" s="15"/>
      <c r="AI357" s="15"/>
      <c r="AJ357" s="15"/>
      <c r="AK357" s="15"/>
    </row>
    <row r="358" spans="1:37" s="14" customFormat="1" ht="17">
      <c r="A358" s="14" t="s">
        <v>2133</v>
      </c>
      <c r="B358" s="14" t="s">
        <v>2347</v>
      </c>
      <c r="C358" s="14" t="s">
        <v>2348</v>
      </c>
      <c r="D358" s="14" t="b">
        <v>0</v>
      </c>
      <c r="E358" s="14" t="b">
        <v>0</v>
      </c>
      <c r="F358" s="14" t="s">
        <v>1013</v>
      </c>
      <c r="G358" s="14" t="s">
        <v>1010</v>
      </c>
      <c r="H358" s="15" t="s">
        <v>749</v>
      </c>
      <c r="I358" s="15"/>
      <c r="J358" s="15" t="s">
        <v>3273</v>
      </c>
      <c r="K358" s="15"/>
      <c r="L358" s="15"/>
      <c r="M358" s="15"/>
      <c r="N358" s="15"/>
      <c r="O358" s="15"/>
      <c r="P358" s="15"/>
      <c r="Q358" s="15"/>
      <c r="R358" s="15"/>
      <c r="S358" s="15"/>
      <c r="T358" s="15"/>
      <c r="U358" s="15"/>
      <c r="V358" s="15"/>
      <c r="W358" s="15"/>
      <c r="X358" s="15"/>
      <c r="Y358" s="15"/>
      <c r="Z358" s="15"/>
      <c r="AA358" s="15"/>
      <c r="AB358" s="15"/>
      <c r="AC358" s="15"/>
      <c r="AD358" s="15"/>
      <c r="AE358" s="15"/>
      <c r="AF358" s="15"/>
      <c r="AG358" s="15"/>
      <c r="AH358" s="15"/>
      <c r="AI358" s="15"/>
      <c r="AJ358" s="15"/>
      <c r="AK358" s="15"/>
    </row>
    <row r="359" spans="1:37" s="14" customFormat="1" ht="17">
      <c r="A359" s="14" t="s">
        <v>2133</v>
      </c>
      <c r="B359" s="14" t="s">
        <v>2201</v>
      </c>
      <c r="C359" s="14" t="s">
        <v>2202</v>
      </c>
      <c r="D359" s="14" t="b">
        <v>0</v>
      </c>
      <c r="E359" s="14" t="b">
        <v>0</v>
      </c>
      <c r="F359" s="14" t="s">
        <v>754</v>
      </c>
      <c r="G359" s="14" t="s">
        <v>752</v>
      </c>
      <c r="H359" s="15" t="s">
        <v>224</v>
      </c>
      <c r="I359" s="15"/>
      <c r="J359" s="15" t="s">
        <v>3273</v>
      </c>
      <c r="K359" s="15"/>
      <c r="L359" s="15"/>
      <c r="M359" s="15"/>
      <c r="N359" s="15"/>
      <c r="O359" s="15"/>
      <c r="P359" s="15"/>
      <c r="Q359" s="15"/>
      <c r="R359" s="15"/>
      <c r="S359" s="15"/>
      <c r="T359" s="15"/>
      <c r="U359" s="15"/>
      <c r="V359" s="15"/>
      <c r="W359" s="15"/>
      <c r="X359" s="15"/>
      <c r="Y359" s="15"/>
      <c r="Z359" s="15"/>
      <c r="AA359" s="15"/>
      <c r="AB359" s="15"/>
      <c r="AC359" s="15"/>
      <c r="AD359" s="15"/>
      <c r="AE359" s="15"/>
      <c r="AF359" s="15"/>
      <c r="AG359" s="15"/>
      <c r="AH359" s="15"/>
      <c r="AI359" s="15"/>
      <c r="AJ359" s="15"/>
      <c r="AK359" s="15"/>
    </row>
    <row r="360" spans="1:37" s="14" customFormat="1" ht="17">
      <c r="A360" s="14" t="s">
        <v>2133</v>
      </c>
      <c r="B360" s="14" t="s">
        <v>2199</v>
      </c>
      <c r="C360" s="14" t="s">
        <v>2200</v>
      </c>
      <c r="D360" s="14" t="b">
        <v>0</v>
      </c>
      <c r="E360" s="14" t="b">
        <v>0</v>
      </c>
      <c r="F360" s="14" t="s">
        <v>751</v>
      </c>
      <c r="G360" s="14" t="s">
        <v>749</v>
      </c>
      <c r="H360" s="15" t="s">
        <v>752</v>
      </c>
      <c r="I360" s="15"/>
      <c r="J360" s="15" t="s">
        <v>3273</v>
      </c>
      <c r="K360" s="15"/>
      <c r="L360" s="15"/>
      <c r="M360" s="15"/>
      <c r="N360" s="15"/>
      <c r="O360" s="15"/>
      <c r="P360" s="15"/>
      <c r="Q360" s="15"/>
      <c r="R360" s="15"/>
      <c r="S360" s="15"/>
      <c r="T360" s="15"/>
      <c r="U360" s="15"/>
      <c r="V360" s="15"/>
      <c r="W360" s="15"/>
      <c r="X360" s="15"/>
      <c r="Y360" s="15"/>
      <c r="Z360" s="15"/>
      <c r="AA360" s="15"/>
      <c r="AB360" s="15"/>
      <c r="AC360" s="15"/>
      <c r="AD360" s="15"/>
      <c r="AE360" s="15"/>
      <c r="AF360" s="15"/>
      <c r="AG360" s="15"/>
      <c r="AH360" s="15"/>
      <c r="AI360" s="15"/>
      <c r="AJ360" s="15"/>
      <c r="AK360" s="15"/>
    </row>
    <row r="361" spans="1:37" s="14" customFormat="1" ht="17">
      <c r="A361" s="14" t="s">
        <v>2133</v>
      </c>
      <c r="B361" s="14" t="s">
        <v>2353</v>
      </c>
      <c r="C361" s="14" t="s">
        <v>2354</v>
      </c>
      <c r="D361" s="14" t="b">
        <v>0</v>
      </c>
      <c r="E361" s="14" t="b">
        <v>0</v>
      </c>
      <c r="F361" s="14" t="s">
        <v>1027</v>
      </c>
      <c r="G361" s="14" t="s">
        <v>1025</v>
      </c>
      <c r="H361" s="15" t="s">
        <v>752</v>
      </c>
      <c r="I361" s="15"/>
      <c r="J361" s="15" t="s">
        <v>3273</v>
      </c>
      <c r="K361" s="15"/>
      <c r="L361" s="15"/>
      <c r="M361" s="15"/>
      <c r="N361" s="15"/>
      <c r="O361" s="15"/>
      <c r="P361" s="15"/>
      <c r="Q361" s="15"/>
      <c r="R361" s="15"/>
      <c r="S361" s="15"/>
      <c r="T361" s="15"/>
      <c r="U361" s="15"/>
      <c r="V361" s="15"/>
      <c r="W361" s="15"/>
      <c r="X361" s="15"/>
      <c r="Y361" s="15"/>
      <c r="Z361" s="15"/>
      <c r="AA361" s="15"/>
      <c r="AB361" s="15"/>
      <c r="AC361" s="15"/>
      <c r="AD361" s="15"/>
      <c r="AE361" s="15"/>
      <c r="AF361" s="15"/>
      <c r="AG361" s="15"/>
      <c r="AH361" s="15"/>
      <c r="AI361" s="15"/>
      <c r="AJ361" s="15"/>
      <c r="AK361" s="15"/>
    </row>
    <row r="362" spans="1:37" s="14" customFormat="1" ht="17">
      <c r="A362" s="14" t="s">
        <v>2133</v>
      </c>
      <c r="B362" s="14" t="s">
        <v>2345</v>
      </c>
      <c r="C362" s="14" t="s">
        <v>2346</v>
      </c>
      <c r="D362" s="14" t="b">
        <v>0</v>
      </c>
      <c r="E362" s="14" t="b">
        <v>0</v>
      </c>
      <c r="F362" s="14" t="s">
        <v>978</v>
      </c>
      <c r="G362" s="14" t="s">
        <v>980</v>
      </c>
      <c r="H362" s="15" t="s">
        <v>749</v>
      </c>
      <c r="I362" s="15"/>
      <c r="J362" s="15" t="s">
        <v>3273</v>
      </c>
      <c r="K362" s="15"/>
      <c r="L362" s="15"/>
      <c r="M362" s="15"/>
      <c r="N362" s="15"/>
      <c r="O362" s="15"/>
      <c r="P362" s="15"/>
      <c r="Q362" s="15"/>
      <c r="R362" s="15"/>
      <c r="S362" s="15"/>
      <c r="T362" s="15"/>
      <c r="U362" s="15"/>
      <c r="V362" s="15"/>
      <c r="W362" s="15"/>
      <c r="X362" s="15"/>
      <c r="Y362" s="15"/>
      <c r="Z362" s="15"/>
      <c r="AA362" s="15"/>
      <c r="AB362" s="15"/>
      <c r="AC362" s="15"/>
      <c r="AD362" s="15"/>
      <c r="AE362" s="15"/>
      <c r="AF362" s="15"/>
      <c r="AG362" s="15"/>
      <c r="AH362" s="15"/>
      <c r="AI362" s="15"/>
      <c r="AJ362" s="15"/>
      <c r="AK362" s="15"/>
    </row>
    <row r="363" spans="1:37" s="14" customFormat="1" ht="17">
      <c r="A363" s="14" t="s">
        <v>2133</v>
      </c>
      <c r="B363" s="14" t="s">
        <v>2343</v>
      </c>
      <c r="C363" s="14" t="s">
        <v>2344</v>
      </c>
      <c r="D363" s="14" t="b">
        <v>0</v>
      </c>
      <c r="E363" s="14" t="b">
        <v>0</v>
      </c>
      <c r="F363" s="14" t="s">
        <v>976</v>
      </c>
      <c r="G363" s="14" t="s">
        <v>976</v>
      </c>
      <c r="H363" s="15" t="s">
        <v>749</v>
      </c>
      <c r="I363" s="15"/>
      <c r="J363" s="15" t="s">
        <v>3273</v>
      </c>
      <c r="K363" s="15"/>
      <c r="L363" s="15"/>
      <c r="M363" s="15"/>
      <c r="N363" s="15"/>
      <c r="O363" s="15"/>
      <c r="P363" s="15"/>
      <c r="Q363" s="15"/>
      <c r="R363" s="15"/>
      <c r="S363" s="15"/>
      <c r="T363" s="15"/>
      <c r="U363" s="15"/>
      <c r="V363" s="15"/>
      <c r="W363" s="15"/>
      <c r="X363" s="15"/>
      <c r="Y363" s="15"/>
      <c r="Z363" s="15"/>
      <c r="AA363" s="15"/>
      <c r="AB363" s="15"/>
      <c r="AC363" s="15"/>
      <c r="AD363" s="15"/>
      <c r="AE363" s="15"/>
      <c r="AF363" s="15"/>
      <c r="AG363" s="15"/>
      <c r="AH363" s="15"/>
      <c r="AI363" s="15"/>
      <c r="AJ363" s="15"/>
      <c r="AK363" s="15"/>
    </row>
    <row r="364" spans="1:37" s="14" customFormat="1" ht="17">
      <c r="A364" s="14" t="s">
        <v>1758</v>
      </c>
      <c r="B364" s="14" t="s">
        <v>1966</v>
      </c>
      <c r="C364" s="14" t="s">
        <v>1967</v>
      </c>
      <c r="D364" s="14" t="b">
        <v>0</v>
      </c>
      <c r="E364" s="14" t="b">
        <v>0</v>
      </c>
      <c r="F364" s="14" t="s">
        <v>1968</v>
      </c>
      <c r="G364" s="14" t="s">
        <v>214</v>
      </c>
      <c r="H364" s="15"/>
      <c r="I364" s="15"/>
      <c r="J364" s="15" t="s">
        <v>3273</v>
      </c>
      <c r="K364" s="15"/>
      <c r="L364" s="15"/>
      <c r="M364" s="15"/>
      <c r="N364" s="15"/>
      <c r="O364" s="15"/>
      <c r="P364" s="15"/>
      <c r="Q364" s="15"/>
      <c r="R364" s="15"/>
      <c r="S364" s="15"/>
      <c r="T364" s="15"/>
      <c r="U364" s="15"/>
      <c r="V364" s="15"/>
      <c r="W364" s="15"/>
      <c r="X364" s="15"/>
      <c r="Y364" s="15"/>
      <c r="Z364" s="15"/>
      <c r="AA364" s="15"/>
      <c r="AB364" s="15"/>
      <c r="AC364" s="15"/>
      <c r="AD364" s="15"/>
      <c r="AE364" s="15"/>
      <c r="AF364" s="15"/>
      <c r="AG364" s="15"/>
      <c r="AH364" s="15"/>
      <c r="AI364" s="15"/>
      <c r="AJ364" s="15"/>
      <c r="AK364" s="15"/>
    </row>
    <row r="365" spans="1:37" s="14" customFormat="1" ht="17">
      <c r="A365" s="14" t="s">
        <v>2133</v>
      </c>
      <c r="B365" s="14" t="s">
        <v>2153</v>
      </c>
      <c r="C365" s="14" t="s">
        <v>2154</v>
      </c>
      <c r="D365" s="14" t="b">
        <v>0</v>
      </c>
      <c r="E365" s="14" t="b">
        <v>0</v>
      </c>
      <c r="F365" s="14" t="s">
        <v>27</v>
      </c>
      <c r="G365" s="14" t="s">
        <v>28</v>
      </c>
      <c r="H365" s="15" t="s">
        <v>779</v>
      </c>
      <c r="I365" s="15"/>
      <c r="J365" s="15" t="s">
        <v>3326</v>
      </c>
      <c r="K365" s="15"/>
      <c r="L365" s="15"/>
      <c r="M365" s="15"/>
      <c r="N365" s="15"/>
      <c r="O365" s="15"/>
      <c r="P365" s="15"/>
      <c r="Q365" s="15"/>
      <c r="R365" s="15"/>
      <c r="S365" s="15"/>
      <c r="T365" s="15"/>
      <c r="U365" s="15"/>
      <c r="V365" s="15"/>
      <c r="W365" s="15"/>
      <c r="X365" s="15"/>
      <c r="Y365" s="15"/>
      <c r="Z365" s="15"/>
      <c r="AA365" s="15"/>
      <c r="AB365" s="15"/>
      <c r="AC365" s="15"/>
      <c r="AD365" s="15"/>
      <c r="AE365" s="15"/>
      <c r="AF365" s="15"/>
      <c r="AG365" s="15"/>
      <c r="AH365" s="15"/>
      <c r="AI365" s="15"/>
      <c r="AJ365" s="15"/>
      <c r="AK365" s="15"/>
    </row>
    <row r="366" spans="1:37" s="14" customFormat="1" ht="17">
      <c r="A366" s="14" t="s">
        <v>2641</v>
      </c>
      <c r="B366" s="14" t="s">
        <v>2660</v>
      </c>
      <c r="D366" s="14" t="b">
        <v>0</v>
      </c>
      <c r="E366" s="14" t="b">
        <v>0</v>
      </c>
      <c r="F366" s="14" t="s">
        <v>370</v>
      </c>
      <c r="G366" s="14" t="s">
        <v>513</v>
      </c>
      <c r="H366" s="15"/>
      <c r="I366" s="15"/>
      <c r="J366" s="15" t="s">
        <v>3327</v>
      </c>
      <c r="K366" s="15"/>
      <c r="L366" s="15"/>
      <c r="M366" s="15"/>
      <c r="N366" s="15"/>
      <c r="O366" s="15"/>
      <c r="P366" s="15"/>
      <c r="Q366" s="15"/>
      <c r="R366" s="15"/>
      <c r="S366" s="15"/>
      <c r="T366" s="15"/>
      <c r="U366" s="15"/>
      <c r="V366" s="15"/>
      <c r="W366" s="15"/>
      <c r="X366" s="15"/>
      <c r="Y366" s="15"/>
      <c r="Z366" s="15"/>
      <c r="AA366" s="15"/>
      <c r="AB366" s="15"/>
      <c r="AC366" s="15"/>
      <c r="AD366" s="15"/>
      <c r="AE366" s="15"/>
      <c r="AF366" s="15"/>
      <c r="AG366" s="15"/>
      <c r="AH366" s="15"/>
      <c r="AI366" s="15"/>
      <c r="AJ366" s="15"/>
      <c r="AK366" s="15"/>
    </row>
    <row r="367" spans="1:37" s="14" customFormat="1" ht="17">
      <c r="A367" s="14" t="s">
        <v>2113</v>
      </c>
      <c r="B367" s="14" t="s">
        <v>2122</v>
      </c>
      <c r="D367" s="14" t="b">
        <v>0</v>
      </c>
      <c r="E367" s="14" t="b">
        <v>0</v>
      </c>
      <c r="F367" s="14" t="s">
        <v>548</v>
      </c>
      <c r="G367" s="14" t="s">
        <v>980</v>
      </c>
      <c r="H367" s="15"/>
      <c r="I367" s="15"/>
      <c r="J367" s="15" t="s">
        <v>3273</v>
      </c>
      <c r="K367" s="15"/>
      <c r="L367" s="15"/>
      <c r="M367" s="15"/>
      <c r="N367" s="15"/>
      <c r="O367" s="15"/>
      <c r="P367" s="15"/>
      <c r="Q367" s="15"/>
      <c r="R367" s="15"/>
      <c r="S367" s="15"/>
      <c r="T367" s="15"/>
      <c r="U367" s="15"/>
      <c r="V367" s="15"/>
      <c r="W367" s="15"/>
      <c r="X367" s="15"/>
      <c r="Y367" s="15"/>
      <c r="Z367" s="15"/>
      <c r="AA367" s="15"/>
      <c r="AB367" s="15"/>
      <c r="AC367" s="15"/>
      <c r="AD367" s="15"/>
      <c r="AE367" s="15"/>
      <c r="AF367" s="15"/>
      <c r="AG367" s="15"/>
      <c r="AH367" s="15"/>
      <c r="AI367" s="15"/>
      <c r="AJ367" s="15"/>
      <c r="AK367" s="15"/>
    </row>
    <row r="368" spans="1:37" s="14" customFormat="1" ht="17">
      <c r="A368" s="14" t="s">
        <v>2641</v>
      </c>
      <c r="B368" s="14" t="s">
        <v>2661</v>
      </c>
      <c r="D368" s="14" t="b">
        <v>0</v>
      </c>
      <c r="E368" s="14" t="b">
        <v>0</v>
      </c>
      <c r="F368" s="14" t="s">
        <v>980</v>
      </c>
      <c r="G368" s="14" t="s">
        <v>529</v>
      </c>
      <c r="H368" s="15"/>
      <c r="I368" s="15"/>
      <c r="J368" s="15" t="s">
        <v>3328</v>
      </c>
      <c r="K368" s="15"/>
      <c r="L368" s="15"/>
      <c r="M368" s="15"/>
      <c r="N368" s="15"/>
      <c r="O368" s="15"/>
      <c r="P368" s="15"/>
      <c r="Q368" s="15"/>
      <c r="R368" s="15"/>
      <c r="S368" s="15"/>
      <c r="T368" s="15"/>
      <c r="U368" s="15"/>
      <c r="V368" s="15"/>
      <c r="W368" s="15"/>
      <c r="X368" s="15"/>
      <c r="Y368" s="15"/>
      <c r="Z368" s="15"/>
      <c r="AA368" s="15"/>
      <c r="AB368" s="15"/>
      <c r="AC368" s="15"/>
      <c r="AD368" s="15"/>
      <c r="AE368" s="15"/>
      <c r="AF368" s="15"/>
      <c r="AG368" s="15"/>
      <c r="AH368" s="15"/>
      <c r="AI368" s="15"/>
      <c r="AJ368" s="15"/>
      <c r="AK368" s="15"/>
    </row>
    <row r="369" spans="1:37" s="14" customFormat="1" ht="17">
      <c r="A369" s="14" t="s">
        <v>2641</v>
      </c>
      <c r="B369" s="14" t="s">
        <v>2662</v>
      </c>
      <c r="D369" s="14" t="b">
        <v>0</v>
      </c>
      <c r="E369" s="14" t="b">
        <v>0</v>
      </c>
      <c r="F369" s="14" t="s">
        <v>980</v>
      </c>
      <c r="G369" s="14" t="s">
        <v>527</v>
      </c>
      <c r="H369" s="15"/>
      <c r="I369" s="15"/>
      <c r="J369" s="15" t="s">
        <v>3328</v>
      </c>
      <c r="K369" s="15"/>
      <c r="L369" s="15"/>
      <c r="M369" s="15"/>
      <c r="N369" s="15"/>
      <c r="O369" s="15"/>
      <c r="P369" s="15"/>
      <c r="Q369" s="15"/>
      <c r="R369" s="15"/>
      <c r="S369" s="15"/>
      <c r="T369" s="15"/>
      <c r="U369" s="15"/>
      <c r="V369" s="15"/>
      <c r="W369" s="15"/>
      <c r="X369" s="15"/>
      <c r="Y369" s="15"/>
      <c r="Z369" s="15"/>
      <c r="AA369" s="15"/>
      <c r="AB369" s="15"/>
      <c r="AC369" s="15"/>
      <c r="AD369" s="15"/>
      <c r="AE369" s="15"/>
      <c r="AF369" s="15"/>
      <c r="AG369" s="15"/>
      <c r="AH369" s="15"/>
      <c r="AI369" s="15"/>
      <c r="AJ369" s="15"/>
      <c r="AK369" s="15"/>
    </row>
    <row r="370" spans="1:37" s="14" customFormat="1" ht="17">
      <c r="A370" s="14" t="s">
        <v>2129</v>
      </c>
      <c r="B370" s="14" t="s">
        <v>2130</v>
      </c>
      <c r="D370" s="14" t="b">
        <v>0</v>
      </c>
      <c r="E370" s="14" t="b">
        <v>0</v>
      </c>
      <c r="F370" s="14" t="s">
        <v>82</v>
      </c>
      <c r="G370" s="14" t="s">
        <v>101</v>
      </c>
      <c r="H370" s="15"/>
      <c r="I370" s="15"/>
      <c r="J370" s="15" t="s">
        <v>3329</v>
      </c>
      <c r="K370" s="15"/>
      <c r="L370" s="15"/>
      <c r="M370" s="15"/>
      <c r="N370" s="15"/>
      <c r="O370" s="15"/>
      <c r="P370" s="15"/>
      <c r="Q370" s="15"/>
      <c r="R370" s="15"/>
      <c r="S370" s="15"/>
      <c r="T370" s="15"/>
      <c r="U370" s="15"/>
      <c r="V370" s="15"/>
      <c r="W370" s="15"/>
      <c r="X370" s="15"/>
      <c r="Y370" s="15"/>
      <c r="Z370" s="15"/>
      <c r="AA370" s="15"/>
      <c r="AB370" s="15"/>
      <c r="AC370" s="15"/>
      <c r="AD370" s="15"/>
      <c r="AE370" s="15"/>
      <c r="AF370" s="15"/>
      <c r="AG370" s="15"/>
      <c r="AH370" s="15"/>
      <c r="AI370" s="15"/>
      <c r="AJ370" s="15"/>
      <c r="AK370" s="15"/>
    </row>
    <row r="371" spans="1:37" s="14" customFormat="1" ht="17">
      <c r="A371" s="14" t="s">
        <v>2129</v>
      </c>
      <c r="B371" s="14" t="s">
        <v>2131</v>
      </c>
      <c r="D371" s="14" t="b">
        <v>0</v>
      </c>
      <c r="E371" s="14" t="b">
        <v>0</v>
      </c>
      <c r="F371" s="14" t="s">
        <v>513</v>
      </c>
      <c r="G371" s="14" t="s">
        <v>432</v>
      </c>
      <c r="H371" s="15"/>
      <c r="I371" s="15"/>
      <c r="J371" s="15" t="s">
        <v>3330</v>
      </c>
      <c r="K371" s="15"/>
      <c r="L371" s="15"/>
      <c r="M371" s="15"/>
      <c r="N371" s="15"/>
      <c r="O371" s="15"/>
      <c r="P371" s="15"/>
      <c r="Q371" s="15"/>
      <c r="R371" s="15"/>
      <c r="S371" s="15"/>
      <c r="T371" s="15"/>
      <c r="U371" s="15"/>
      <c r="V371" s="15"/>
      <c r="W371" s="15"/>
      <c r="X371" s="15"/>
      <c r="Y371" s="15"/>
      <c r="Z371" s="15"/>
      <c r="AA371" s="15"/>
      <c r="AB371" s="15"/>
      <c r="AC371" s="15"/>
      <c r="AD371" s="15"/>
      <c r="AE371" s="15"/>
      <c r="AF371" s="15"/>
      <c r="AG371" s="15"/>
      <c r="AH371" s="15"/>
      <c r="AI371" s="15"/>
      <c r="AJ371" s="15"/>
      <c r="AK371" s="15"/>
    </row>
    <row r="372" spans="1:37" s="14" customFormat="1" ht="17">
      <c r="A372" s="14" t="s">
        <v>2668</v>
      </c>
      <c r="B372" s="14" t="s">
        <v>2669</v>
      </c>
      <c r="D372" s="14" t="b">
        <v>0</v>
      </c>
      <c r="E372" s="14" t="b">
        <v>0</v>
      </c>
      <c r="F372" s="14" t="s">
        <v>952</v>
      </c>
      <c r="G372" s="14" t="s">
        <v>505</v>
      </c>
      <c r="H372" s="15"/>
      <c r="I372" s="15"/>
      <c r="J372" s="15" t="s">
        <v>3179</v>
      </c>
      <c r="K372" s="15"/>
      <c r="L372" s="15"/>
      <c r="M372" s="15"/>
      <c r="N372" s="15"/>
      <c r="O372" s="15"/>
      <c r="P372" s="15"/>
      <c r="Q372" s="15"/>
      <c r="R372" s="15"/>
      <c r="S372" s="15"/>
      <c r="T372" s="15"/>
      <c r="U372" s="15"/>
      <c r="V372" s="15"/>
      <c r="W372" s="15"/>
      <c r="X372" s="15"/>
      <c r="Y372" s="15"/>
      <c r="Z372" s="15"/>
      <c r="AA372" s="15"/>
      <c r="AB372" s="15"/>
      <c r="AC372" s="15"/>
      <c r="AD372" s="15"/>
      <c r="AE372" s="15"/>
      <c r="AF372" s="15"/>
      <c r="AG372" s="15"/>
      <c r="AH372" s="15"/>
      <c r="AI372" s="15"/>
      <c r="AJ372" s="15"/>
      <c r="AK372" s="15"/>
    </row>
    <row r="373" spans="1:37" s="14" customFormat="1" ht="17">
      <c r="A373" s="14" t="s">
        <v>2093</v>
      </c>
      <c r="B373" s="14" t="s">
        <v>2101</v>
      </c>
      <c r="D373" s="14" t="b">
        <v>0</v>
      </c>
      <c r="E373" s="14" t="b">
        <v>0</v>
      </c>
      <c r="F373" s="14" t="s">
        <v>519</v>
      </c>
      <c r="G373" s="14" t="s">
        <v>1142</v>
      </c>
      <c r="H373" s="15"/>
      <c r="I373" s="15"/>
      <c r="J373" s="15" t="s">
        <v>3306</v>
      </c>
      <c r="K373" s="15"/>
      <c r="L373" s="15"/>
      <c r="M373" s="15"/>
      <c r="N373" s="15"/>
      <c r="O373" s="15"/>
      <c r="P373" s="15"/>
      <c r="Q373" s="15"/>
      <c r="R373" s="15"/>
      <c r="S373" s="15"/>
      <c r="T373" s="15"/>
      <c r="U373" s="15"/>
      <c r="V373" s="15"/>
      <c r="W373" s="15"/>
      <c r="X373" s="15"/>
      <c r="Y373" s="15"/>
      <c r="Z373" s="15"/>
      <c r="AA373" s="15"/>
      <c r="AB373" s="15"/>
      <c r="AC373" s="15"/>
      <c r="AD373" s="15"/>
      <c r="AE373" s="15"/>
      <c r="AF373" s="15"/>
      <c r="AG373" s="15"/>
      <c r="AH373" s="15"/>
      <c r="AI373" s="15"/>
      <c r="AJ373" s="15"/>
      <c r="AK373" s="15"/>
    </row>
    <row r="374" spans="1:37" s="14" customFormat="1" ht="17">
      <c r="A374" s="14" t="s">
        <v>2133</v>
      </c>
      <c r="B374" s="14" t="s">
        <v>2178</v>
      </c>
      <c r="C374" s="14" t="s">
        <v>2179</v>
      </c>
      <c r="D374" s="14" t="b">
        <v>0</v>
      </c>
      <c r="E374" s="14" t="b">
        <v>0</v>
      </c>
      <c r="F374" s="14" t="s">
        <v>653</v>
      </c>
      <c r="G374" s="14" t="s">
        <v>653</v>
      </c>
      <c r="H374" s="15" t="s">
        <v>404</v>
      </c>
      <c r="I374" s="15"/>
      <c r="J374" s="15" t="s">
        <v>3225</v>
      </c>
      <c r="K374" s="15"/>
      <c r="L374" s="15"/>
      <c r="M374" s="15"/>
      <c r="N374" s="15"/>
      <c r="O374" s="15"/>
      <c r="P374" s="15"/>
      <c r="Q374" s="15"/>
      <c r="R374" s="15"/>
      <c r="S374" s="15"/>
      <c r="T374" s="15"/>
      <c r="U374" s="15"/>
      <c r="V374" s="15"/>
      <c r="W374" s="15"/>
      <c r="X374" s="15"/>
      <c r="Y374" s="15"/>
      <c r="Z374" s="15"/>
      <c r="AA374" s="15"/>
      <c r="AB374" s="15"/>
      <c r="AC374" s="15"/>
      <c r="AD374" s="15"/>
      <c r="AE374" s="15"/>
      <c r="AF374" s="15"/>
      <c r="AG374" s="15"/>
      <c r="AH374" s="15"/>
      <c r="AI374" s="15"/>
      <c r="AJ374" s="15"/>
      <c r="AK374" s="15"/>
    </row>
    <row r="375" spans="1:37" s="14" customFormat="1" ht="17">
      <c r="A375" s="14" t="s">
        <v>2093</v>
      </c>
      <c r="B375" s="14" t="s">
        <v>2102</v>
      </c>
      <c r="D375" s="14" t="b">
        <v>0</v>
      </c>
      <c r="E375" s="14" t="b">
        <v>0</v>
      </c>
      <c r="F375" s="14" t="s">
        <v>404</v>
      </c>
      <c r="G375" s="14" t="s">
        <v>653</v>
      </c>
      <c r="H375" s="15"/>
      <c r="I375" s="15"/>
      <c r="J375" s="15" t="s">
        <v>3331</v>
      </c>
      <c r="K375" s="15"/>
      <c r="L375" s="15"/>
      <c r="M375" s="15"/>
      <c r="N375" s="15"/>
      <c r="O375" s="15"/>
      <c r="P375" s="15"/>
      <c r="Q375" s="15"/>
      <c r="R375" s="15"/>
      <c r="S375" s="15"/>
      <c r="T375" s="15"/>
      <c r="U375" s="15"/>
      <c r="V375" s="15"/>
      <c r="W375" s="15"/>
      <c r="X375" s="15"/>
      <c r="Y375" s="15"/>
      <c r="Z375" s="15"/>
      <c r="AA375" s="15"/>
      <c r="AB375" s="15"/>
      <c r="AC375" s="15"/>
      <c r="AD375" s="15"/>
      <c r="AE375" s="15"/>
      <c r="AF375" s="15"/>
      <c r="AG375" s="15"/>
      <c r="AH375" s="15"/>
      <c r="AI375" s="15"/>
      <c r="AJ375" s="15"/>
      <c r="AK375" s="15"/>
    </row>
    <row r="376" spans="1:37" s="14" customFormat="1" ht="17">
      <c r="A376" s="14" t="s">
        <v>2498</v>
      </c>
      <c r="B376" s="14" t="s">
        <v>2535</v>
      </c>
      <c r="C376" s="14" t="s">
        <v>2536</v>
      </c>
      <c r="D376" s="14" t="b">
        <v>0</v>
      </c>
      <c r="E376" s="14" t="b">
        <v>0</v>
      </c>
      <c r="F376" s="14" t="s">
        <v>745</v>
      </c>
      <c r="G376" s="14" t="s">
        <v>744</v>
      </c>
      <c r="H376" s="15"/>
      <c r="I376" s="15"/>
      <c r="J376" s="15" t="s">
        <v>3332</v>
      </c>
      <c r="K376" s="15"/>
      <c r="L376" s="15"/>
      <c r="M376" s="15"/>
      <c r="N376" s="15"/>
      <c r="O376" s="15"/>
      <c r="P376" s="15"/>
      <c r="Q376" s="15"/>
      <c r="R376" s="15"/>
      <c r="S376" s="15"/>
      <c r="T376" s="15"/>
      <c r="U376" s="15"/>
      <c r="V376" s="15"/>
      <c r="W376" s="15"/>
      <c r="X376" s="15"/>
      <c r="Y376" s="15"/>
      <c r="Z376" s="15"/>
      <c r="AA376" s="15"/>
      <c r="AB376" s="15"/>
      <c r="AC376" s="15"/>
      <c r="AD376" s="15"/>
      <c r="AE376" s="15"/>
      <c r="AF376" s="15"/>
      <c r="AG376" s="15"/>
      <c r="AH376" s="15"/>
      <c r="AI376" s="15"/>
      <c r="AJ376" s="15"/>
      <c r="AK376" s="15"/>
    </row>
    <row r="377" spans="1:37" s="14" customFormat="1" ht="17">
      <c r="A377" s="14" t="s">
        <v>2434</v>
      </c>
      <c r="B377" s="14" t="s">
        <v>2446</v>
      </c>
      <c r="C377" s="14" t="s">
        <v>443</v>
      </c>
      <c r="D377" s="14" t="b">
        <v>0</v>
      </c>
      <c r="E377" s="14" t="b">
        <v>0</v>
      </c>
      <c r="F377" s="14" t="s">
        <v>442</v>
      </c>
      <c r="G377" s="14" t="s">
        <v>1110</v>
      </c>
      <c r="H377" s="15"/>
      <c r="I377" s="15"/>
      <c r="J377" s="15" t="s">
        <v>3179</v>
      </c>
      <c r="K377" s="15"/>
      <c r="L377" s="15"/>
      <c r="M377" s="15"/>
      <c r="N377" s="15"/>
      <c r="O377" s="15"/>
      <c r="P377" s="15"/>
      <c r="Q377" s="15"/>
      <c r="R377" s="15"/>
      <c r="S377" s="15"/>
      <c r="T377" s="15"/>
      <c r="U377" s="15"/>
      <c r="V377" s="15"/>
      <c r="W377" s="15"/>
      <c r="X377" s="15"/>
      <c r="Y377" s="15"/>
      <c r="Z377" s="15"/>
      <c r="AA377" s="15"/>
      <c r="AB377" s="15"/>
      <c r="AC377" s="15"/>
      <c r="AD377" s="15"/>
      <c r="AE377" s="15"/>
      <c r="AF377" s="15"/>
      <c r="AG377" s="15"/>
      <c r="AH377" s="15"/>
      <c r="AI377" s="15"/>
      <c r="AJ377" s="15"/>
      <c r="AK377" s="15"/>
    </row>
    <row r="378" spans="1:37" s="14" customFormat="1" ht="17">
      <c r="A378" s="14" t="s">
        <v>2478</v>
      </c>
      <c r="B378" s="14" t="s">
        <v>2487</v>
      </c>
      <c r="C378" s="14" t="s">
        <v>2488</v>
      </c>
      <c r="D378" s="14" t="b">
        <v>0</v>
      </c>
      <c r="E378" s="14" t="b">
        <v>0</v>
      </c>
      <c r="F378" s="14" t="s">
        <v>1110</v>
      </c>
      <c r="G378" s="14" t="s">
        <v>1093</v>
      </c>
      <c r="H378" s="15"/>
      <c r="I378" s="15"/>
      <c r="J378" s="15" t="s">
        <v>3179</v>
      </c>
      <c r="K378" s="15"/>
      <c r="L378" s="15"/>
      <c r="M378" s="15"/>
      <c r="N378" s="15"/>
      <c r="O378" s="15"/>
      <c r="P378" s="15"/>
      <c r="Q378" s="15"/>
      <c r="R378" s="15"/>
      <c r="S378" s="15"/>
      <c r="T378" s="15"/>
      <c r="U378" s="15"/>
      <c r="V378" s="15"/>
      <c r="W378" s="15"/>
      <c r="X378" s="15"/>
      <c r="Y378" s="15"/>
      <c r="Z378" s="15"/>
      <c r="AA378" s="15"/>
      <c r="AB378" s="15"/>
      <c r="AC378" s="15"/>
      <c r="AD378" s="15"/>
      <c r="AE378" s="15"/>
      <c r="AF378" s="15"/>
      <c r="AG378" s="15"/>
      <c r="AH378" s="15"/>
      <c r="AI378" s="15"/>
      <c r="AJ378" s="15"/>
      <c r="AK378" s="15"/>
    </row>
    <row r="379" spans="1:37" s="14" customFormat="1" ht="17">
      <c r="A379" s="14" t="s">
        <v>2093</v>
      </c>
      <c r="B379" s="14" t="s">
        <v>2103</v>
      </c>
      <c r="D379" s="14" t="b">
        <v>0</v>
      </c>
      <c r="E379" s="14" t="b">
        <v>0</v>
      </c>
      <c r="F379" s="14" t="s">
        <v>583</v>
      </c>
      <c r="G379" s="14" t="s">
        <v>566</v>
      </c>
      <c r="H379" s="15"/>
      <c r="I379" s="15"/>
      <c r="J379" s="15" t="s">
        <v>3333</v>
      </c>
      <c r="K379" s="15"/>
      <c r="L379" s="15"/>
      <c r="M379" s="15"/>
      <c r="N379" s="15"/>
      <c r="O379" s="15"/>
      <c r="P379" s="15"/>
      <c r="Q379" s="15"/>
      <c r="R379" s="15"/>
      <c r="S379" s="15"/>
      <c r="T379" s="15"/>
      <c r="U379" s="15"/>
      <c r="V379" s="15"/>
      <c r="W379" s="15"/>
      <c r="X379" s="15"/>
      <c r="Y379" s="15"/>
      <c r="Z379" s="15"/>
      <c r="AA379" s="15"/>
      <c r="AB379" s="15"/>
      <c r="AC379" s="15"/>
      <c r="AD379" s="15"/>
      <c r="AE379" s="15"/>
      <c r="AF379" s="15"/>
      <c r="AG379" s="15"/>
      <c r="AH379" s="15"/>
      <c r="AI379" s="15"/>
      <c r="AJ379" s="15"/>
      <c r="AK379" s="15"/>
    </row>
    <row r="380" spans="1:37" s="14" customFormat="1" ht="17">
      <c r="A380" s="14" t="s">
        <v>2129</v>
      </c>
      <c r="B380" s="14" t="s">
        <v>2132</v>
      </c>
      <c r="D380" s="14" t="b">
        <v>0</v>
      </c>
      <c r="E380" s="14" t="b">
        <v>0</v>
      </c>
      <c r="F380" s="14" t="s">
        <v>82</v>
      </c>
      <c r="G380" s="14" t="s">
        <v>566</v>
      </c>
      <c r="H380" s="15"/>
      <c r="I380" s="15"/>
      <c r="J380" s="15" t="s">
        <v>3134</v>
      </c>
      <c r="K380" s="15"/>
      <c r="L380" s="15"/>
      <c r="M380" s="15"/>
      <c r="N380" s="15"/>
      <c r="O380" s="15"/>
      <c r="P380" s="15"/>
      <c r="Q380" s="15"/>
      <c r="R380" s="15"/>
      <c r="S380" s="15"/>
      <c r="T380" s="15"/>
      <c r="U380" s="15"/>
      <c r="V380" s="15"/>
      <c r="W380" s="15"/>
      <c r="X380" s="15"/>
      <c r="Y380" s="15"/>
      <c r="Z380" s="15"/>
      <c r="AA380" s="15"/>
      <c r="AB380" s="15"/>
      <c r="AC380" s="15"/>
      <c r="AD380" s="15"/>
      <c r="AE380" s="15"/>
      <c r="AF380" s="15"/>
      <c r="AG380" s="15"/>
      <c r="AH380" s="15"/>
      <c r="AI380" s="15"/>
      <c r="AJ380" s="15"/>
      <c r="AK380" s="15"/>
    </row>
    <row r="381" spans="1:37" s="14" customFormat="1" ht="17">
      <c r="A381" s="14" t="s">
        <v>2498</v>
      </c>
      <c r="B381" s="14" t="s">
        <v>2504</v>
      </c>
      <c r="C381" s="14" t="s">
        <v>2505</v>
      </c>
      <c r="D381" s="14" t="b">
        <v>0</v>
      </c>
      <c r="E381" s="14" t="b">
        <v>0</v>
      </c>
      <c r="F381" s="14" t="s">
        <v>28</v>
      </c>
      <c r="G381" s="14" t="s">
        <v>25</v>
      </c>
      <c r="H381" s="15"/>
      <c r="I381" s="15"/>
      <c r="J381" s="15" t="s">
        <v>3334</v>
      </c>
      <c r="K381" s="15"/>
      <c r="L381" s="15"/>
      <c r="M381" s="15"/>
      <c r="N381" s="15"/>
      <c r="O381" s="15"/>
      <c r="P381" s="15"/>
      <c r="Q381" s="15"/>
      <c r="R381" s="15"/>
      <c r="S381" s="15"/>
      <c r="T381" s="15"/>
      <c r="U381" s="15"/>
      <c r="V381" s="15"/>
      <c r="W381" s="15"/>
      <c r="X381" s="15"/>
      <c r="Y381" s="15"/>
      <c r="Z381" s="15"/>
      <c r="AA381" s="15"/>
      <c r="AB381" s="15"/>
      <c r="AC381" s="15"/>
      <c r="AD381" s="15"/>
      <c r="AE381" s="15"/>
      <c r="AF381" s="15"/>
      <c r="AG381" s="15"/>
      <c r="AH381" s="15"/>
      <c r="AI381" s="15"/>
      <c r="AJ381" s="15"/>
      <c r="AK381" s="15"/>
    </row>
    <row r="382" spans="1:37" s="14" customFormat="1" ht="17">
      <c r="A382" s="14" t="s">
        <v>2113</v>
      </c>
      <c r="B382" s="14" t="s">
        <v>2123</v>
      </c>
      <c r="D382" s="14" t="b">
        <v>0</v>
      </c>
      <c r="E382" s="14" t="b">
        <v>0</v>
      </c>
      <c r="F382" s="14" t="s">
        <v>594</v>
      </c>
      <c r="G382" s="14" t="s">
        <v>538</v>
      </c>
      <c r="H382" s="15"/>
      <c r="I382" s="15"/>
      <c r="J382" s="15" t="s">
        <v>3179</v>
      </c>
      <c r="K382" s="15"/>
      <c r="L382" s="15"/>
      <c r="M382" s="15"/>
      <c r="N382" s="15"/>
      <c r="O382" s="15"/>
      <c r="P382" s="15"/>
      <c r="Q382" s="15"/>
      <c r="R382" s="15"/>
      <c r="S382" s="15"/>
      <c r="T382" s="15"/>
      <c r="U382" s="15"/>
      <c r="V382" s="15"/>
      <c r="W382" s="15"/>
      <c r="X382" s="15"/>
      <c r="Y382" s="15"/>
      <c r="Z382" s="15"/>
      <c r="AA382" s="15"/>
      <c r="AB382" s="15"/>
      <c r="AC382" s="15"/>
      <c r="AD382" s="15"/>
      <c r="AE382" s="15"/>
      <c r="AF382" s="15"/>
      <c r="AG382" s="15"/>
      <c r="AH382" s="15"/>
      <c r="AI382" s="15"/>
      <c r="AJ382" s="15"/>
      <c r="AK382" s="15"/>
    </row>
    <row r="383" spans="1:37" s="14" customFormat="1" ht="17">
      <c r="A383" s="14" t="s">
        <v>2498</v>
      </c>
      <c r="B383" s="14" t="s">
        <v>2600</v>
      </c>
      <c r="C383" s="14" t="s">
        <v>2601</v>
      </c>
      <c r="D383" s="14" t="b">
        <v>0</v>
      </c>
      <c r="E383" s="14" t="b">
        <v>0</v>
      </c>
      <c r="F383" s="14" t="s">
        <v>543</v>
      </c>
      <c r="G383" s="14" t="s">
        <v>545</v>
      </c>
      <c r="H383" s="15"/>
      <c r="I383" s="15"/>
      <c r="J383" s="15" t="s">
        <v>3179</v>
      </c>
      <c r="K383" s="15"/>
      <c r="L383" s="15"/>
      <c r="M383" s="15"/>
      <c r="N383" s="15"/>
      <c r="O383" s="15"/>
      <c r="P383" s="15"/>
      <c r="Q383" s="15"/>
      <c r="R383" s="15"/>
      <c r="S383" s="15"/>
      <c r="T383" s="15"/>
      <c r="U383" s="15"/>
      <c r="V383" s="15"/>
      <c r="W383" s="15"/>
      <c r="X383" s="15"/>
      <c r="Y383" s="15"/>
      <c r="Z383" s="15"/>
      <c r="AA383" s="15"/>
      <c r="AB383" s="15"/>
      <c r="AC383" s="15"/>
      <c r="AD383" s="15"/>
      <c r="AE383" s="15"/>
      <c r="AF383" s="15"/>
      <c r="AG383" s="15"/>
      <c r="AH383" s="15"/>
      <c r="AI383" s="15"/>
      <c r="AJ383" s="15"/>
      <c r="AK383" s="15"/>
    </row>
    <row r="384" spans="1:37" s="14" customFormat="1" ht="17">
      <c r="A384" s="14" t="s">
        <v>2498</v>
      </c>
      <c r="B384" s="14" t="s">
        <v>2614</v>
      </c>
      <c r="C384" s="14" t="s">
        <v>2615</v>
      </c>
      <c r="D384" s="14" t="b">
        <v>0</v>
      </c>
      <c r="E384" s="14" t="b">
        <v>0</v>
      </c>
      <c r="F384" s="14" t="s">
        <v>1081</v>
      </c>
      <c r="G384" s="14" t="s">
        <v>1079</v>
      </c>
      <c r="H384" s="15"/>
      <c r="I384" s="15"/>
      <c r="J384" s="15" t="s">
        <v>3334</v>
      </c>
      <c r="K384" s="15"/>
      <c r="L384" s="15"/>
      <c r="M384" s="15"/>
      <c r="N384" s="15"/>
      <c r="O384" s="15"/>
      <c r="P384" s="15"/>
      <c r="Q384" s="15"/>
      <c r="R384" s="15"/>
      <c r="S384" s="15"/>
      <c r="T384" s="15"/>
      <c r="U384" s="15"/>
      <c r="V384" s="15"/>
      <c r="W384" s="15"/>
      <c r="X384" s="15"/>
      <c r="Y384" s="15"/>
      <c r="Z384" s="15"/>
      <c r="AA384" s="15"/>
      <c r="AB384" s="15"/>
      <c r="AC384" s="15"/>
      <c r="AD384" s="15"/>
      <c r="AE384" s="15"/>
      <c r="AF384" s="15"/>
      <c r="AG384" s="15"/>
      <c r="AH384" s="15"/>
      <c r="AI384" s="15"/>
      <c r="AJ384" s="15"/>
      <c r="AK384" s="15"/>
    </row>
    <row r="385" spans="1:37" s="14" customFormat="1" ht="17">
      <c r="A385" s="14" t="s">
        <v>2498</v>
      </c>
      <c r="B385" s="14" t="s">
        <v>2612</v>
      </c>
      <c r="C385" s="14" t="s">
        <v>2613</v>
      </c>
      <c r="D385" s="14" t="b">
        <v>0</v>
      </c>
      <c r="E385" s="14" t="b">
        <v>0</v>
      </c>
      <c r="F385" s="14" t="s">
        <v>1028</v>
      </c>
      <c r="G385" s="14" t="s">
        <v>1028</v>
      </c>
      <c r="H385" s="15"/>
      <c r="I385" s="15"/>
      <c r="J385" s="15" t="s">
        <v>3179</v>
      </c>
      <c r="K385" s="15"/>
      <c r="L385" s="15"/>
      <c r="M385" s="15"/>
      <c r="N385" s="15"/>
      <c r="O385" s="15"/>
      <c r="P385" s="15"/>
      <c r="Q385" s="15"/>
      <c r="R385" s="15"/>
      <c r="S385" s="15"/>
      <c r="T385" s="15"/>
      <c r="U385" s="15"/>
      <c r="V385" s="15"/>
      <c r="W385" s="15"/>
      <c r="X385" s="15"/>
      <c r="Y385" s="15"/>
      <c r="Z385" s="15"/>
      <c r="AA385" s="15"/>
      <c r="AB385" s="15"/>
      <c r="AC385" s="15"/>
      <c r="AD385" s="15"/>
      <c r="AE385" s="15"/>
      <c r="AF385" s="15"/>
      <c r="AG385" s="15"/>
      <c r="AH385" s="15"/>
      <c r="AI385" s="15"/>
      <c r="AJ385" s="15"/>
      <c r="AK385" s="15"/>
    </row>
    <row r="386" spans="1:37" s="14" customFormat="1" ht="17">
      <c r="A386" s="14" t="s">
        <v>2434</v>
      </c>
      <c r="B386" s="14" t="s">
        <v>2451</v>
      </c>
      <c r="C386" s="14" t="s">
        <v>2452</v>
      </c>
      <c r="D386" s="14" t="b">
        <v>0</v>
      </c>
      <c r="E386" s="14" t="b">
        <v>0</v>
      </c>
      <c r="F386" s="14" t="s">
        <v>118</v>
      </c>
      <c r="G386" s="14" t="s">
        <v>101</v>
      </c>
      <c r="H386" s="15"/>
      <c r="I386" s="15"/>
      <c r="J386" s="15" t="s">
        <v>3335</v>
      </c>
      <c r="K386" s="15"/>
      <c r="L386" s="15"/>
      <c r="M386" s="15"/>
      <c r="N386" s="15"/>
      <c r="O386" s="15"/>
      <c r="P386" s="15"/>
      <c r="Q386" s="15"/>
      <c r="R386" s="15"/>
      <c r="S386" s="15"/>
      <c r="T386" s="15"/>
      <c r="U386" s="15"/>
      <c r="V386" s="15"/>
      <c r="W386" s="15"/>
      <c r="X386" s="15"/>
      <c r="Y386" s="15"/>
      <c r="Z386" s="15"/>
      <c r="AA386" s="15"/>
      <c r="AB386" s="15"/>
      <c r="AC386" s="15"/>
      <c r="AD386" s="15"/>
      <c r="AE386" s="15"/>
      <c r="AF386" s="15"/>
      <c r="AG386" s="15"/>
      <c r="AH386" s="15"/>
      <c r="AI386" s="15"/>
      <c r="AJ386" s="15"/>
      <c r="AK386" s="15"/>
    </row>
    <row r="387" spans="1:37" s="14" customFormat="1" ht="17">
      <c r="A387" s="14" t="s">
        <v>2641</v>
      </c>
      <c r="B387" s="14" t="s">
        <v>2663</v>
      </c>
      <c r="D387" s="14" t="b">
        <v>0</v>
      </c>
      <c r="E387" s="14" t="b">
        <v>0</v>
      </c>
      <c r="F387" s="14" t="s">
        <v>906</v>
      </c>
      <c r="G387" s="14" t="s">
        <v>525</v>
      </c>
      <c r="H387" s="15"/>
      <c r="I387" s="15"/>
      <c r="J387" s="15" t="s">
        <v>3328</v>
      </c>
      <c r="K387" s="15"/>
      <c r="L387" s="15"/>
      <c r="M387" s="15"/>
      <c r="N387" s="15"/>
      <c r="O387" s="15"/>
      <c r="P387" s="15"/>
      <c r="Q387" s="15"/>
      <c r="R387" s="15"/>
      <c r="S387" s="15"/>
      <c r="T387" s="15"/>
      <c r="U387" s="15"/>
      <c r="V387" s="15"/>
      <c r="W387" s="15"/>
      <c r="X387" s="15"/>
      <c r="Y387" s="15"/>
      <c r="Z387" s="15"/>
      <c r="AA387" s="15"/>
      <c r="AB387" s="15"/>
      <c r="AC387" s="15"/>
      <c r="AD387" s="15"/>
      <c r="AE387" s="15"/>
      <c r="AF387" s="15"/>
      <c r="AG387" s="15"/>
      <c r="AH387" s="15"/>
      <c r="AI387" s="15"/>
      <c r="AJ387" s="15"/>
      <c r="AK387" s="15"/>
    </row>
    <row r="388" spans="1:37" s="14" customFormat="1" ht="17">
      <c r="A388" s="14" t="s">
        <v>1758</v>
      </c>
      <c r="B388" s="14" t="s">
        <v>1982</v>
      </c>
      <c r="C388" s="14" t="s">
        <v>1983</v>
      </c>
      <c r="D388" s="14" t="b">
        <v>0</v>
      </c>
      <c r="E388" s="14" t="b">
        <v>0</v>
      </c>
      <c r="F388" s="14" t="s">
        <v>1984</v>
      </c>
      <c r="G388" s="14" t="s">
        <v>147</v>
      </c>
      <c r="H388" s="15"/>
      <c r="I388" s="15"/>
      <c r="J388" s="15" t="s">
        <v>3336</v>
      </c>
      <c r="K388" s="15"/>
      <c r="L388" s="15"/>
      <c r="M388" s="15"/>
      <c r="N388" s="15"/>
      <c r="O388" s="15"/>
      <c r="P388" s="15"/>
      <c r="Q388" s="15"/>
      <c r="R388" s="15"/>
      <c r="S388" s="15"/>
      <c r="T388" s="15"/>
      <c r="U388" s="15"/>
      <c r="V388" s="15"/>
      <c r="W388" s="15"/>
      <c r="X388" s="15"/>
      <c r="Y388" s="15"/>
      <c r="Z388" s="15"/>
      <c r="AA388" s="15"/>
      <c r="AB388" s="15"/>
      <c r="AC388" s="15"/>
      <c r="AD388" s="15"/>
      <c r="AE388" s="15"/>
      <c r="AF388" s="15"/>
      <c r="AG388" s="15"/>
      <c r="AH388" s="15"/>
      <c r="AI388" s="15"/>
      <c r="AJ388" s="15"/>
      <c r="AK388" s="15"/>
    </row>
    <row r="389" spans="1:37" s="14" customFormat="1" ht="17">
      <c r="A389" s="14" t="s">
        <v>1710</v>
      </c>
      <c r="B389" s="14" t="s">
        <v>1752</v>
      </c>
      <c r="C389" s="14" t="s">
        <v>1753</v>
      </c>
      <c r="D389" s="14" t="b">
        <v>0</v>
      </c>
      <c r="E389" s="14" t="b">
        <v>0</v>
      </c>
      <c r="F389" s="14" t="s">
        <v>151</v>
      </c>
      <c r="G389" s="14" t="s">
        <v>1754</v>
      </c>
      <c r="H389" s="15"/>
      <c r="I389" s="15"/>
      <c r="J389" s="15" t="s">
        <v>3337</v>
      </c>
      <c r="K389" s="15" t="s">
        <v>3395</v>
      </c>
      <c r="L389" s="15" t="s">
        <v>2994</v>
      </c>
      <c r="M389" s="15">
        <v>17376915</v>
      </c>
      <c r="N389" s="15"/>
      <c r="O389" s="15"/>
      <c r="P389" s="15"/>
      <c r="Q389" s="15"/>
      <c r="R389" s="15"/>
      <c r="S389" s="15"/>
      <c r="T389" s="15"/>
      <c r="U389" s="15"/>
      <c r="V389" s="15"/>
      <c r="W389" s="15"/>
      <c r="X389" s="15"/>
      <c r="Y389" s="15"/>
      <c r="Z389" s="15"/>
      <c r="AA389" s="15"/>
      <c r="AB389" s="15"/>
      <c r="AC389" s="15"/>
      <c r="AD389" s="15"/>
      <c r="AE389" s="15"/>
      <c r="AF389" s="15"/>
      <c r="AG389" s="15"/>
      <c r="AH389" s="15"/>
      <c r="AI389" s="15"/>
      <c r="AJ389" s="15"/>
      <c r="AK389" s="15"/>
    </row>
    <row r="390" spans="1:37" s="14" customFormat="1" ht="17">
      <c r="A390" s="14" t="s">
        <v>1758</v>
      </c>
      <c r="B390" s="14" t="s">
        <v>1826</v>
      </c>
      <c r="C390" s="14" t="s">
        <v>1827</v>
      </c>
      <c r="D390" s="14" t="b">
        <v>0</v>
      </c>
      <c r="E390" s="14" t="b">
        <v>0</v>
      </c>
      <c r="F390" s="14" t="s">
        <v>1828</v>
      </c>
      <c r="G390" s="14" t="s">
        <v>153</v>
      </c>
      <c r="H390" s="15"/>
      <c r="I390" s="15"/>
      <c r="J390" s="15" t="s">
        <v>3337</v>
      </c>
      <c r="K390" s="15" t="s">
        <v>3395</v>
      </c>
      <c r="L390" s="15" t="s">
        <v>2994</v>
      </c>
      <c r="M390" s="15">
        <v>17376915</v>
      </c>
      <c r="N390" s="15"/>
      <c r="O390" s="15"/>
      <c r="P390" s="15"/>
      <c r="Q390" s="15"/>
      <c r="R390" s="15"/>
      <c r="S390" s="15"/>
      <c r="T390" s="15"/>
      <c r="U390" s="15"/>
      <c r="V390" s="15"/>
      <c r="W390" s="15"/>
      <c r="X390" s="15"/>
      <c r="Y390" s="15"/>
      <c r="Z390" s="15"/>
      <c r="AA390" s="15"/>
      <c r="AB390" s="15"/>
      <c r="AC390" s="15"/>
      <c r="AD390" s="15"/>
      <c r="AE390" s="15"/>
      <c r="AF390" s="15"/>
      <c r="AG390" s="15"/>
      <c r="AH390" s="15"/>
      <c r="AI390" s="15"/>
      <c r="AJ390" s="15"/>
      <c r="AK390" s="15"/>
    </row>
    <row r="391" spans="1:37" s="14" customFormat="1" ht="17">
      <c r="A391" s="14" t="s">
        <v>2133</v>
      </c>
      <c r="B391" s="14" t="s">
        <v>2247</v>
      </c>
      <c r="C391" s="14" t="s">
        <v>2248</v>
      </c>
      <c r="D391" s="14" t="b">
        <v>0</v>
      </c>
      <c r="E391" s="14" t="b">
        <v>0</v>
      </c>
      <c r="F391" s="14" t="s">
        <v>863</v>
      </c>
      <c r="G391" s="14" t="s">
        <v>862</v>
      </c>
      <c r="H391" s="15"/>
      <c r="I391" s="15"/>
      <c r="J391" s="15" t="s">
        <v>3337</v>
      </c>
      <c r="K391" s="15" t="s">
        <v>3395</v>
      </c>
      <c r="L391" s="15" t="s">
        <v>2994</v>
      </c>
      <c r="M391" s="15">
        <v>17376915</v>
      </c>
      <c r="N391" s="15"/>
      <c r="O391" s="15"/>
      <c r="P391" s="15"/>
      <c r="Q391" s="15"/>
      <c r="R391" s="15"/>
      <c r="S391" s="15"/>
      <c r="T391" s="15"/>
      <c r="U391" s="15"/>
      <c r="V391" s="15"/>
      <c r="W391" s="15"/>
      <c r="X391" s="15"/>
      <c r="Y391" s="15"/>
      <c r="Z391" s="15"/>
      <c r="AA391" s="15"/>
      <c r="AB391" s="15"/>
      <c r="AC391" s="15"/>
      <c r="AD391" s="15"/>
      <c r="AE391" s="15"/>
      <c r="AF391" s="15"/>
      <c r="AG391" s="15"/>
      <c r="AH391" s="15"/>
      <c r="AI391" s="15"/>
      <c r="AJ391" s="15"/>
      <c r="AK391" s="15"/>
    </row>
    <row r="392" spans="1:37" s="14" customFormat="1" ht="17">
      <c r="A392" s="14" t="s">
        <v>2133</v>
      </c>
      <c r="B392" s="14" t="s">
        <v>2249</v>
      </c>
      <c r="C392" s="14" t="s">
        <v>2250</v>
      </c>
      <c r="D392" s="14" t="b">
        <v>0</v>
      </c>
      <c r="E392" s="14" t="b">
        <v>0</v>
      </c>
      <c r="F392" s="14" t="s">
        <v>861</v>
      </c>
      <c r="G392" s="14" t="s">
        <v>859</v>
      </c>
      <c r="H392" s="15" t="s">
        <v>2251</v>
      </c>
      <c r="I392" s="15"/>
      <c r="J392" s="15" t="s">
        <v>3338</v>
      </c>
      <c r="K392" s="15"/>
      <c r="L392" s="15"/>
      <c r="M392" s="15"/>
      <c r="N392" s="15"/>
      <c r="O392" s="15"/>
      <c r="P392" s="15"/>
      <c r="Q392" s="15"/>
      <c r="R392" s="15"/>
      <c r="S392" s="15"/>
      <c r="T392" s="15"/>
      <c r="U392" s="15"/>
      <c r="V392" s="15"/>
      <c r="W392" s="15"/>
      <c r="X392" s="15"/>
      <c r="Y392" s="15"/>
      <c r="Z392" s="15"/>
      <c r="AA392" s="15"/>
      <c r="AB392" s="15"/>
      <c r="AC392" s="15"/>
      <c r="AD392" s="15"/>
      <c r="AE392" s="15"/>
      <c r="AF392" s="15"/>
      <c r="AG392" s="15"/>
      <c r="AH392" s="15"/>
      <c r="AI392" s="15"/>
      <c r="AJ392" s="15"/>
      <c r="AK392" s="15"/>
    </row>
    <row r="393" spans="1:37" s="14" customFormat="1" ht="17">
      <c r="A393" s="14" t="s">
        <v>2034</v>
      </c>
      <c r="B393" s="14" t="s">
        <v>2056</v>
      </c>
      <c r="C393" s="14" t="s">
        <v>2057</v>
      </c>
      <c r="D393" s="14" t="b">
        <v>0</v>
      </c>
      <c r="E393" s="14" t="b">
        <v>0</v>
      </c>
      <c r="F393" s="14" t="s">
        <v>525</v>
      </c>
      <c r="G393" s="14" t="s">
        <v>665</v>
      </c>
      <c r="H393" s="15"/>
      <c r="I393" s="15"/>
      <c r="J393" s="15" t="s">
        <v>3328</v>
      </c>
      <c r="K393" s="15"/>
      <c r="L393" s="15"/>
      <c r="M393" s="15"/>
      <c r="N393" s="15"/>
      <c r="O393" s="15"/>
      <c r="P393" s="15"/>
      <c r="Q393" s="15"/>
      <c r="R393" s="15"/>
      <c r="S393" s="15"/>
      <c r="T393" s="15"/>
      <c r="U393" s="15"/>
      <c r="V393" s="15"/>
      <c r="W393" s="15"/>
      <c r="X393" s="15"/>
      <c r="Y393" s="15"/>
      <c r="Z393" s="15"/>
      <c r="AA393" s="15"/>
      <c r="AB393" s="15"/>
      <c r="AC393" s="15"/>
      <c r="AD393" s="15"/>
      <c r="AE393" s="15"/>
      <c r="AF393" s="15"/>
      <c r="AG393" s="15"/>
      <c r="AH393" s="15"/>
      <c r="AI393" s="15"/>
      <c r="AJ393" s="15"/>
      <c r="AK393" s="15"/>
    </row>
    <row r="394" spans="1:37" s="14" customFormat="1" ht="17">
      <c r="A394" s="14" t="s">
        <v>1758</v>
      </c>
      <c r="B394" s="14" t="s">
        <v>1799</v>
      </c>
      <c r="C394" s="14" t="s">
        <v>1800</v>
      </c>
      <c r="D394" s="14" t="b">
        <v>0</v>
      </c>
      <c r="E394" s="14" t="b">
        <v>0</v>
      </c>
      <c r="F394" s="14" t="s">
        <v>1801</v>
      </c>
      <c r="G394" s="14" t="s">
        <v>269</v>
      </c>
      <c r="H394" s="15"/>
      <c r="I394" s="15"/>
      <c r="J394" s="15" t="s">
        <v>3179</v>
      </c>
      <c r="K394" s="15"/>
      <c r="L394" s="15"/>
      <c r="M394" s="15"/>
      <c r="N394" s="15"/>
      <c r="O394" s="15"/>
      <c r="P394" s="15"/>
      <c r="Q394" s="15"/>
      <c r="R394" s="15"/>
      <c r="S394" s="15"/>
      <c r="T394" s="15"/>
      <c r="U394" s="15"/>
      <c r="V394" s="15"/>
      <c r="W394" s="15"/>
      <c r="X394" s="15"/>
      <c r="Y394" s="15"/>
      <c r="Z394" s="15"/>
      <c r="AA394" s="15"/>
      <c r="AB394" s="15"/>
      <c r="AC394" s="15"/>
      <c r="AD394" s="15"/>
      <c r="AE394" s="15"/>
      <c r="AF394" s="15"/>
      <c r="AG394" s="15"/>
      <c r="AH394" s="15"/>
      <c r="AI394" s="15"/>
      <c r="AJ394" s="15"/>
      <c r="AK394" s="15"/>
    </row>
    <row r="395" spans="1:37" s="14" customFormat="1" ht="17">
      <c r="A395" s="14" t="s">
        <v>2113</v>
      </c>
      <c r="B395" s="14" t="s">
        <v>2124</v>
      </c>
      <c r="D395" s="14" t="b">
        <v>0</v>
      </c>
      <c r="E395" s="14" t="b">
        <v>0</v>
      </c>
      <c r="F395" s="14" t="s">
        <v>676</v>
      </c>
      <c r="G395" s="14" t="s">
        <v>498</v>
      </c>
      <c r="H395" s="15"/>
      <c r="I395" s="15"/>
      <c r="J395" s="15" t="s">
        <v>3339</v>
      </c>
      <c r="K395" s="15"/>
      <c r="L395" s="15"/>
      <c r="M395" s="15"/>
      <c r="N395" s="15"/>
      <c r="O395" s="15"/>
      <c r="P395" s="15"/>
      <c r="Q395" s="15"/>
      <c r="R395" s="15"/>
      <c r="S395" s="15"/>
      <c r="T395" s="15"/>
      <c r="U395" s="15"/>
      <c r="V395" s="15"/>
      <c r="W395" s="15"/>
      <c r="X395" s="15"/>
      <c r="Y395" s="15"/>
      <c r="Z395" s="15"/>
      <c r="AA395" s="15"/>
      <c r="AB395" s="15"/>
      <c r="AC395" s="15"/>
      <c r="AD395" s="15"/>
      <c r="AE395" s="15"/>
      <c r="AF395" s="15"/>
      <c r="AG395" s="15"/>
      <c r="AH395" s="15"/>
      <c r="AI395" s="15"/>
      <c r="AJ395" s="15"/>
      <c r="AK395" s="15"/>
    </row>
    <row r="396" spans="1:37" s="14" customFormat="1" ht="17">
      <c r="A396" s="14" t="s">
        <v>1758</v>
      </c>
      <c r="B396" s="14" t="s">
        <v>1838</v>
      </c>
      <c r="C396" s="14" t="s">
        <v>1839</v>
      </c>
      <c r="D396" s="14" t="b">
        <v>0</v>
      </c>
      <c r="E396" s="14" t="b">
        <v>0</v>
      </c>
      <c r="F396" s="14" t="s">
        <v>1840</v>
      </c>
      <c r="G396" s="14" t="s">
        <v>149</v>
      </c>
      <c r="H396" s="15"/>
      <c r="I396" s="15"/>
      <c r="J396" s="15" t="s">
        <v>3219</v>
      </c>
      <c r="K396" s="15"/>
      <c r="L396" s="15"/>
      <c r="M396" s="15"/>
      <c r="N396" s="15"/>
      <c r="O396" s="15"/>
      <c r="P396" s="15"/>
      <c r="Q396" s="15"/>
      <c r="R396" s="15"/>
      <c r="S396" s="15"/>
      <c r="T396" s="15"/>
      <c r="U396" s="15"/>
      <c r="V396" s="15"/>
      <c r="W396" s="15"/>
      <c r="X396" s="15"/>
      <c r="Y396" s="15"/>
      <c r="Z396" s="15"/>
      <c r="AA396" s="15"/>
      <c r="AB396" s="15"/>
      <c r="AC396" s="15"/>
      <c r="AD396" s="15"/>
      <c r="AE396" s="15"/>
      <c r="AF396" s="15"/>
      <c r="AG396" s="15"/>
      <c r="AH396" s="15"/>
      <c r="AI396" s="15"/>
      <c r="AJ396" s="15"/>
      <c r="AK396" s="15"/>
    </row>
    <row r="397" spans="1:37" s="14" customFormat="1" ht="17">
      <c r="A397" s="14" t="s">
        <v>1758</v>
      </c>
      <c r="B397" s="14" t="s">
        <v>1907</v>
      </c>
      <c r="C397" s="14" t="s">
        <v>1908</v>
      </c>
      <c r="D397" s="14" t="b">
        <v>0</v>
      </c>
      <c r="E397" s="14" t="b">
        <v>0</v>
      </c>
      <c r="F397" s="14" t="s">
        <v>1909</v>
      </c>
      <c r="G397" s="14" t="s">
        <v>17</v>
      </c>
      <c r="H397" s="15"/>
      <c r="I397" s="15"/>
      <c r="J397" s="15" t="s">
        <v>3340</v>
      </c>
      <c r="K397" s="15" t="s">
        <v>3395</v>
      </c>
      <c r="L397" s="15" t="s">
        <v>2994</v>
      </c>
      <c r="M397" s="15">
        <v>12633992</v>
      </c>
      <c r="N397" s="15" t="s">
        <v>3394</v>
      </c>
      <c r="O397" s="15" t="s">
        <v>2992</v>
      </c>
      <c r="P397" s="15" t="s">
        <v>3058</v>
      </c>
      <c r="Q397" s="15"/>
      <c r="R397" s="15"/>
      <c r="S397" s="15"/>
      <c r="T397" s="15"/>
      <c r="U397" s="15"/>
      <c r="V397" s="15"/>
      <c r="W397" s="15"/>
      <c r="X397" s="15"/>
      <c r="Y397" s="15"/>
      <c r="Z397" s="15"/>
      <c r="AA397" s="15"/>
      <c r="AB397" s="15"/>
      <c r="AC397" s="15"/>
      <c r="AD397" s="15"/>
      <c r="AE397" s="15"/>
      <c r="AF397" s="15"/>
      <c r="AG397" s="15"/>
      <c r="AH397" s="15"/>
      <c r="AI397" s="15"/>
      <c r="AJ397" s="15"/>
      <c r="AK397" s="15"/>
    </row>
    <row r="398" spans="1:37" s="14" customFormat="1" ht="17">
      <c r="A398" s="14" t="s">
        <v>1710</v>
      </c>
      <c r="B398" s="14" t="s">
        <v>1741</v>
      </c>
      <c r="C398" s="14" t="s">
        <v>1742</v>
      </c>
      <c r="D398" s="14" t="b">
        <v>0</v>
      </c>
      <c r="E398" s="14" t="b">
        <v>0</v>
      </c>
      <c r="F398" s="14" t="s">
        <v>23</v>
      </c>
      <c r="G398" s="14" t="s">
        <v>1743</v>
      </c>
      <c r="H398" s="15"/>
      <c r="I398" s="15"/>
      <c r="J398" s="15" t="s">
        <v>3341</v>
      </c>
      <c r="K398" s="15" t="s">
        <v>3394</v>
      </c>
      <c r="L398" s="15" t="s">
        <v>2992</v>
      </c>
      <c r="M398" s="15" t="s">
        <v>3059</v>
      </c>
      <c r="N398" s="15"/>
      <c r="O398" s="15"/>
      <c r="P398" s="15"/>
      <c r="Q398" s="15"/>
      <c r="R398" s="15"/>
      <c r="S398" s="15"/>
      <c r="T398" s="15"/>
      <c r="U398" s="15"/>
      <c r="V398" s="15"/>
      <c r="W398" s="15"/>
      <c r="X398" s="15"/>
      <c r="Y398" s="15"/>
      <c r="Z398" s="15"/>
      <c r="AA398" s="15"/>
      <c r="AB398" s="15"/>
      <c r="AC398" s="15"/>
      <c r="AD398" s="15"/>
      <c r="AE398" s="15"/>
      <c r="AF398" s="15"/>
      <c r="AG398" s="15"/>
      <c r="AH398" s="15"/>
      <c r="AI398" s="15"/>
      <c r="AJ398" s="15"/>
      <c r="AK398" s="15"/>
    </row>
    <row r="399" spans="1:37" s="14" customFormat="1" ht="17">
      <c r="A399" s="14" t="s">
        <v>1758</v>
      </c>
      <c r="B399" s="14" t="s">
        <v>1951</v>
      </c>
      <c r="C399" s="14" t="s">
        <v>1952</v>
      </c>
      <c r="D399" s="14" t="b">
        <v>0</v>
      </c>
      <c r="E399" s="14" t="b">
        <v>0</v>
      </c>
      <c r="F399" s="14" t="s">
        <v>1953</v>
      </c>
      <c r="G399" s="14" t="s">
        <v>15</v>
      </c>
      <c r="H399" s="15"/>
      <c r="I399" s="15"/>
      <c r="J399" s="15" t="s">
        <v>3342</v>
      </c>
      <c r="K399" s="15" t="s">
        <v>3394</v>
      </c>
      <c r="L399" s="15" t="s">
        <v>2992</v>
      </c>
      <c r="M399" s="15" t="s">
        <v>3060</v>
      </c>
      <c r="N399" s="15"/>
      <c r="O399" s="15"/>
      <c r="P399" s="15"/>
      <c r="Q399" s="15"/>
      <c r="R399" s="15"/>
      <c r="S399" s="15"/>
      <c r="T399" s="15"/>
      <c r="U399" s="15"/>
      <c r="V399" s="15"/>
      <c r="W399" s="15"/>
      <c r="X399" s="15"/>
      <c r="Y399" s="15"/>
      <c r="Z399" s="15"/>
      <c r="AA399" s="15"/>
      <c r="AB399" s="15"/>
      <c r="AC399" s="15"/>
      <c r="AD399" s="15"/>
      <c r="AE399" s="15"/>
      <c r="AF399" s="15"/>
      <c r="AG399" s="15"/>
      <c r="AH399" s="15"/>
      <c r="AI399" s="15"/>
      <c r="AJ399" s="15"/>
      <c r="AK399" s="15"/>
    </row>
    <row r="400" spans="1:37" s="14" customFormat="1" ht="17">
      <c r="A400" s="14" t="s">
        <v>2113</v>
      </c>
      <c r="B400" s="14" t="s">
        <v>2125</v>
      </c>
      <c r="D400" s="14" t="b">
        <v>0</v>
      </c>
      <c r="E400" s="14" t="b">
        <v>0</v>
      </c>
      <c r="F400" s="14" t="s">
        <v>941</v>
      </c>
      <c r="G400" s="14" t="s">
        <v>507</v>
      </c>
      <c r="H400" s="15"/>
      <c r="I400" s="15"/>
      <c r="J400" s="15" t="s">
        <v>3343</v>
      </c>
      <c r="K400" s="15"/>
      <c r="L400" s="15"/>
      <c r="M400" s="15"/>
      <c r="N400" s="15"/>
      <c r="O400" s="15"/>
      <c r="P400" s="15"/>
      <c r="Q400" s="15"/>
      <c r="R400" s="15"/>
      <c r="S400" s="15"/>
      <c r="T400" s="15"/>
      <c r="U400" s="15"/>
      <c r="V400" s="15"/>
      <c r="W400" s="15"/>
      <c r="X400" s="15"/>
      <c r="Y400" s="15"/>
      <c r="Z400" s="15"/>
      <c r="AA400" s="15"/>
      <c r="AB400" s="15"/>
      <c r="AC400" s="15"/>
      <c r="AD400" s="15"/>
      <c r="AE400" s="15"/>
      <c r="AF400" s="15"/>
      <c r="AG400" s="15"/>
      <c r="AH400" s="15"/>
      <c r="AI400" s="15"/>
      <c r="AJ400" s="15"/>
      <c r="AK400" s="15"/>
    </row>
    <row r="401" spans="1:37" s="14" customFormat="1" ht="17">
      <c r="A401" s="14" t="s">
        <v>2113</v>
      </c>
      <c r="B401" s="14" t="s">
        <v>2126</v>
      </c>
      <c r="D401" s="14" t="b">
        <v>0</v>
      </c>
      <c r="E401" s="14" t="b">
        <v>0</v>
      </c>
      <c r="F401" s="14" t="s">
        <v>943</v>
      </c>
      <c r="G401" s="14" t="s">
        <v>562</v>
      </c>
      <c r="H401" s="15"/>
      <c r="I401" s="15"/>
      <c r="J401" s="15" t="s">
        <v>3344</v>
      </c>
      <c r="K401" s="15"/>
      <c r="L401" s="15"/>
      <c r="M401" s="15"/>
      <c r="N401" s="15"/>
      <c r="O401" s="15"/>
      <c r="P401" s="15"/>
      <c r="Q401" s="15"/>
      <c r="R401" s="15"/>
      <c r="S401" s="15"/>
      <c r="T401" s="15"/>
      <c r="U401" s="15"/>
      <c r="V401" s="15"/>
      <c r="W401" s="15"/>
      <c r="X401" s="15"/>
      <c r="Y401" s="15"/>
      <c r="Z401" s="15"/>
      <c r="AA401" s="15"/>
      <c r="AB401" s="15"/>
      <c r="AC401" s="15"/>
      <c r="AD401" s="15"/>
      <c r="AE401" s="15"/>
      <c r="AF401" s="15"/>
      <c r="AG401" s="15"/>
      <c r="AH401" s="15"/>
      <c r="AI401" s="15"/>
      <c r="AJ401" s="15"/>
      <c r="AK401" s="15"/>
    </row>
    <row r="402" spans="1:37" s="14" customFormat="1" ht="17">
      <c r="A402" s="14" t="s">
        <v>2093</v>
      </c>
      <c r="B402" s="14" t="s">
        <v>2104</v>
      </c>
      <c r="D402" s="14" t="b">
        <v>0</v>
      </c>
      <c r="E402" s="14" t="b">
        <v>0</v>
      </c>
      <c r="F402" s="14" t="s">
        <v>604</v>
      </c>
      <c r="G402" s="14" t="s">
        <v>694</v>
      </c>
      <c r="H402" s="15"/>
      <c r="I402" s="15"/>
      <c r="J402" s="15" t="s">
        <v>3345</v>
      </c>
      <c r="K402" s="15" t="s">
        <v>3395</v>
      </c>
      <c r="L402" s="15" t="s">
        <v>2994</v>
      </c>
      <c r="M402" s="15">
        <v>19290913</v>
      </c>
      <c r="N402" s="15"/>
      <c r="O402" s="15"/>
      <c r="P402" s="15"/>
      <c r="Q402" s="15"/>
      <c r="R402" s="15"/>
      <c r="S402" s="15"/>
      <c r="T402" s="15"/>
      <c r="U402" s="15"/>
      <c r="V402" s="15"/>
      <c r="W402" s="15"/>
      <c r="X402" s="15"/>
      <c r="Y402" s="15"/>
      <c r="Z402" s="15"/>
      <c r="AA402" s="15"/>
      <c r="AB402" s="15"/>
      <c r="AC402" s="15"/>
      <c r="AD402" s="15"/>
      <c r="AE402" s="15"/>
      <c r="AF402" s="15"/>
      <c r="AG402" s="15"/>
      <c r="AH402" s="15"/>
      <c r="AI402" s="15"/>
      <c r="AJ402" s="15"/>
      <c r="AK402" s="15"/>
    </row>
    <row r="403" spans="1:37" s="14" customFormat="1" ht="17">
      <c r="A403" s="14" t="s">
        <v>2133</v>
      </c>
      <c r="B403" s="14" t="s">
        <v>2212</v>
      </c>
      <c r="C403" s="14" t="s">
        <v>2213</v>
      </c>
      <c r="D403" s="14" t="b">
        <v>0</v>
      </c>
      <c r="E403" s="14" t="b">
        <v>0</v>
      </c>
      <c r="F403" s="14" t="s">
        <v>105</v>
      </c>
      <c r="G403" s="14" t="s">
        <v>107</v>
      </c>
      <c r="H403" s="15" t="s">
        <v>85</v>
      </c>
      <c r="I403" s="15"/>
      <c r="J403" s="15" t="s">
        <v>3283</v>
      </c>
      <c r="K403" s="15"/>
      <c r="L403" s="15"/>
      <c r="M403" s="15"/>
      <c r="N403" s="15"/>
      <c r="O403" s="15"/>
      <c r="P403" s="15"/>
      <c r="Q403" s="15"/>
      <c r="R403" s="15"/>
      <c r="S403" s="15"/>
      <c r="T403" s="15"/>
      <c r="U403" s="15"/>
      <c r="V403" s="15"/>
      <c r="W403" s="15"/>
      <c r="X403" s="15"/>
      <c r="Y403" s="15"/>
      <c r="Z403" s="15"/>
      <c r="AA403" s="15"/>
      <c r="AB403" s="15"/>
      <c r="AC403" s="15"/>
      <c r="AD403" s="15"/>
      <c r="AE403" s="15"/>
      <c r="AF403" s="15"/>
      <c r="AG403" s="15"/>
      <c r="AH403" s="15"/>
      <c r="AI403" s="15"/>
      <c r="AJ403" s="15"/>
      <c r="AK403" s="15"/>
    </row>
    <row r="404" spans="1:37" s="14" customFormat="1" ht="17">
      <c r="A404" s="14" t="s">
        <v>2133</v>
      </c>
      <c r="B404" s="14" t="s">
        <v>2214</v>
      </c>
      <c r="C404" s="14" t="s">
        <v>2215</v>
      </c>
      <c r="D404" s="14" t="b">
        <v>0</v>
      </c>
      <c r="E404" s="14" t="b">
        <v>0</v>
      </c>
      <c r="F404" s="14" t="s">
        <v>771</v>
      </c>
      <c r="G404" s="14" t="s">
        <v>769</v>
      </c>
      <c r="H404" s="15"/>
      <c r="I404" s="15"/>
      <c r="J404" s="15" t="s">
        <v>3346</v>
      </c>
      <c r="K404" s="15"/>
      <c r="L404" s="15"/>
      <c r="M404" s="15"/>
      <c r="N404" s="15"/>
      <c r="O404" s="15"/>
      <c r="P404" s="15"/>
      <c r="Q404" s="15"/>
      <c r="R404" s="15"/>
      <c r="S404" s="15"/>
      <c r="T404" s="15"/>
      <c r="U404" s="15"/>
      <c r="V404" s="15"/>
      <c r="W404" s="15"/>
      <c r="X404" s="15"/>
      <c r="Y404" s="15"/>
      <c r="Z404" s="15"/>
      <c r="AA404" s="15"/>
      <c r="AB404" s="15"/>
      <c r="AC404" s="15"/>
      <c r="AD404" s="15"/>
      <c r="AE404" s="15"/>
      <c r="AF404" s="15"/>
      <c r="AG404" s="15"/>
      <c r="AH404" s="15"/>
      <c r="AI404" s="15"/>
      <c r="AJ404" s="15"/>
      <c r="AK404" s="15"/>
    </row>
    <row r="405" spans="1:37" s="14" customFormat="1" ht="17">
      <c r="A405" s="14" t="s">
        <v>2133</v>
      </c>
      <c r="B405" s="14" t="s">
        <v>2209</v>
      </c>
      <c r="C405" s="14" t="s">
        <v>2210</v>
      </c>
      <c r="D405" s="14" t="b">
        <v>0</v>
      </c>
      <c r="E405" s="14" t="b">
        <v>0</v>
      </c>
      <c r="F405" s="14" t="s">
        <v>769</v>
      </c>
      <c r="G405" s="14" t="s">
        <v>2211</v>
      </c>
      <c r="H405" s="15" t="s">
        <v>11</v>
      </c>
      <c r="I405" s="15"/>
      <c r="J405" s="15" t="s">
        <v>3346</v>
      </c>
      <c r="K405" s="15"/>
      <c r="L405" s="15"/>
      <c r="M405" s="15"/>
      <c r="N405" s="15"/>
      <c r="O405" s="15"/>
      <c r="P405" s="15"/>
      <c r="Q405" s="15"/>
      <c r="R405" s="15"/>
      <c r="S405" s="15"/>
      <c r="T405" s="15"/>
      <c r="U405" s="15"/>
      <c r="V405" s="15"/>
      <c r="W405" s="15"/>
      <c r="X405" s="15"/>
      <c r="Y405" s="15"/>
      <c r="Z405" s="15"/>
      <c r="AA405" s="15"/>
      <c r="AB405" s="15"/>
      <c r="AC405" s="15"/>
      <c r="AD405" s="15"/>
      <c r="AE405" s="15"/>
      <c r="AF405" s="15"/>
      <c r="AG405" s="15"/>
      <c r="AH405" s="15"/>
      <c r="AI405" s="15"/>
      <c r="AJ405" s="15"/>
      <c r="AK405" s="15"/>
    </row>
    <row r="406" spans="1:37" s="14" customFormat="1" ht="17">
      <c r="A406" s="14" t="s">
        <v>2133</v>
      </c>
      <c r="B406" s="14" t="s">
        <v>2168</v>
      </c>
      <c r="C406" s="14" t="s">
        <v>2169</v>
      </c>
      <c r="D406" s="14" t="b">
        <v>0</v>
      </c>
      <c r="E406" s="14" t="b">
        <v>0</v>
      </c>
      <c r="F406" s="14" t="s">
        <v>486</v>
      </c>
      <c r="G406" s="14" t="s">
        <v>389</v>
      </c>
      <c r="H406" s="15"/>
      <c r="I406" s="15"/>
      <c r="J406" s="15" t="s">
        <v>3303</v>
      </c>
      <c r="K406" s="15"/>
      <c r="L406" s="15"/>
      <c r="M406" s="15"/>
      <c r="N406" s="15"/>
      <c r="O406" s="15"/>
      <c r="P406" s="15"/>
      <c r="Q406" s="15"/>
      <c r="R406" s="15"/>
      <c r="S406" s="15"/>
      <c r="T406" s="15"/>
      <c r="U406" s="15"/>
      <c r="V406" s="15"/>
      <c r="W406" s="15"/>
      <c r="X406" s="15"/>
      <c r="Y406" s="15"/>
      <c r="Z406" s="15"/>
      <c r="AA406" s="15"/>
      <c r="AB406" s="15"/>
      <c r="AC406" s="15"/>
      <c r="AD406" s="15"/>
      <c r="AE406" s="15"/>
      <c r="AF406" s="15"/>
      <c r="AG406" s="15"/>
      <c r="AH406" s="15"/>
      <c r="AI406" s="15"/>
      <c r="AJ406" s="15"/>
      <c r="AK406" s="15"/>
    </row>
    <row r="407" spans="1:37" s="14" customFormat="1" ht="17">
      <c r="A407" s="14" t="s">
        <v>2133</v>
      </c>
      <c r="B407" s="14" t="s">
        <v>2163</v>
      </c>
      <c r="C407" s="14" t="s">
        <v>2161</v>
      </c>
      <c r="D407" s="14" t="b">
        <v>0</v>
      </c>
      <c r="E407" s="14" t="b">
        <v>0</v>
      </c>
      <c r="F407" s="14" t="s">
        <v>606</v>
      </c>
      <c r="G407" s="14" t="s">
        <v>604</v>
      </c>
      <c r="H407" s="15" t="s">
        <v>1149</v>
      </c>
      <c r="I407" s="15"/>
      <c r="J407" s="15" t="s">
        <v>3249</v>
      </c>
      <c r="K407" s="15" t="s">
        <v>3395</v>
      </c>
      <c r="L407" s="15" t="s">
        <v>2994</v>
      </c>
      <c r="M407" s="15">
        <v>17468837</v>
      </c>
      <c r="N407" s="15"/>
      <c r="O407" s="15"/>
      <c r="P407" s="15"/>
      <c r="Q407" s="15"/>
      <c r="R407" s="15"/>
      <c r="S407" s="15"/>
      <c r="T407" s="15"/>
      <c r="U407" s="15"/>
      <c r="V407" s="15"/>
      <c r="W407" s="15"/>
      <c r="X407" s="15"/>
      <c r="Y407" s="15"/>
      <c r="Z407" s="15"/>
      <c r="AA407" s="15"/>
      <c r="AB407" s="15"/>
      <c r="AC407" s="15"/>
      <c r="AD407" s="15"/>
      <c r="AE407" s="15"/>
      <c r="AF407" s="15"/>
      <c r="AG407" s="15"/>
      <c r="AH407" s="15"/>
      <c r="AI407" s="15"/>
      <c r="AJ407" s="15"/>
      <c r="AK407" s="15"/>
    </row>
    <row r="408" spans="1:37" s="14" customFormat="1" ht="17">
      <c r="A408" s="14" t="s">
        <v>2093</v>
      </c>
      <c r="B408" s="14" t="s">
        <v>2105</v>
      </c>
      <c r="D408" s="14" t="b">
        <v>0</v>
      </c>
      <c r="E408" s="14" t="b">
        <v>0</v>
      </c>
      <c r="F408" s="14" t="s">
        <v>604</v>
      </c>
      <c r="G408" s="14" t="s">
        <v>1077</v>
      </c>
      <c r="H408" s="15"/>
      <c r="I408" s="15"/>
      <c r="J408" s="15" t="s">
        <v>3347</v>
      </c>
      <c r="K408" s="15"/>
      <c r="L408" s="15"/>
      <c r="M408" s="15"/>
      <c r="N408" s="15"/>
      <c r="O408" s="15"/>
      <c r="P408" s="15"/>
      <c r="Q408" s="15"/>
      <c r="R408" s="15"/>
      <c r="S408" s="15"/>
      <c r="T408" s="15"/>
      <c r="U408" s="15"/>
      <c r="V408" s="15"/>
      <c r="W408" s="15"/>
      <c r="X408" s="15"/>
      <c r="Y408" s="15"/>
      <c r="Z408" s="15"/>
      <c r="AA408" s="15"/>
      <c r="AB408" s="15"/>
      <c r="AC408" s="15"/>
      <c r="AD408" s="15"/>
      <c r="AE408" s="15"/>
      <c r="AF408" s="15"/>
      <c r="AG408" s="15"/>
      <c r="AH408" s="15"/>
      <c r="AI408" s="15"/>
      <c r="AJ408" s="15"/>
      <c r="AK408" s="15"/>
    </row>
    <row r="409" spans="1:37" s="14" customFormat="1" ht="17">
      <c r="A409" s="14" t="s">
        <v>1710</v>
      </c>
      <c r="B409" s="14" t="s">
        <v>1714</v>
      </c>
      <c r="C409" s="14" t="s">
        <v>1715</v>
      </c>
      <c r="D409" s="14" t="b">
        <v>0</v>
      </c>
      <c r="E409" s="14" t="b">
        <v>0</v>
      </c>
      <c r="F409" s="14" t="s">
        <v>37</v>
      </c>
      <c r="G409" s="14" t="s">
        <v>1716</v>
      </c>
      <c r="H409" s="15"/>
      <c r="I409" s="15"/>
      <c r="J409" s="15" t="s">
        <v>3179</v>
      </c>
      <c r="K409" s="15"/>
      <c r="L409" s="15"/>
      <c r="M409" s="15"/>
      <c r="N409" s="15"/>
      <c r="O409" s="15"/>
      <c r="P409" s="15"/>
      <c r="Q409" s="15"/>
      <c r="R409" s="15"/>
      <c r="S409" s="15"/>
      <c r="T409" s="15"/>
      <c r="U409" s="15"/>
      <c r="V409" s="15"/>
      <c r="W409" s="15"/>
      <c r="X409" s="15"/>
      <c r="Y409" s="15"/>
      <c r="Z409" s="15"/>
      <c r="AA409" s="15"/>
      <c r="AB409" s="15"/>
      <c r="AC409" s="15"/>
      <c r="AD409" s="15"/>
      <c r="AE409" s="15"/>
      <c r="AF409" s="15"/>
      <c r="AG409" s="15"/>
      <c r="AH409" s="15"/>
      <c r="AI409" s="15"/>
      <c r="AJ409" s="15"/>
      <c r="AK409" s="15"/>
    </row>
    <row r="410" spans="1:37" s="14" customFormat="1" ht="17">
      <c r="A410" s="14" t="s">
        <v>1758</v>
      </c>
      <c r="B410" s="14" t="s">
        <v>1785</v>
      </c>
      <c r="C410" s="14" t="s">
        <v>1786</v>
      </c>
      <c r="D410" s="14" t="b">
        <v>0</v>
      </c>
      <c r="E410" s="14" t="b">
        <v>0</v>
      </c>
      <c r="F410" s="14" t="s">
        <v>1787</v>
      </c>
      <c r="G410" s="14" t="s">
        <v>48</v>
      </c>
      <c r="H410" s="15"/>
      <c r="I410" s="15"/>
      <c r="J410" s="15" t="s">
        <v>3303</v>
      </c>
      <c r="K410" s="15"/>
      <c r="L410" s="15"/>
      <c r="M410" s="15"/>
      <c r="N410" s="15"/>
      <c r="O410" s="15"/>
      <c r="P410" s="15"/>
      <c r="Q410" s="15"/>
      <c r="R410" s="15"/>
      <c r="S410" s="15"/>
      <c r="T410" s="15"/>
      <c r="U410" s="15"/>
      <c r="V410" s="15"/>
      <c r="W410" s="15"/>
      <c r="X410" s="15"/>
      <c r="Y410" s="15"/>
      <c r="Z410" s="15"/>
      <c r="AA410" s="15"/>
      <c r="AB410" s="15"/>
      <c r="AC410" s="15"/>
      <c r="AD410" s="15"/>
      <c r="AE410" s="15"/>
      <c r="AF410" s="15"/>
      <c r="AG410" s="15"/>
      <c r="AH410" s="15"/>
      <c r="AI410" s="15"/>
      <c r="AJ410" s="15"/>
      <c r="AK410" s="15"/>
    </row>
    <row r="411" spans="1:37" s="14" customFormat="1" ht="17">
      <c r="A411" s="14" t="s">
        <v>2093</v>
      </c>
      <c r="B411" s="14" t="s">
        <v>2106</v>
      </c>
      <c r="D411" s="14" t="b">
        <v>0</v>
      </c>
      <c r="E411" s="14" t="b">
        <v>0</v>
      </c>
      <c r="F411" s="14" t="s">
        <v>1077</v>
      </c>
      <c r="G411" s="14" t="s">
        <v>612</v>
      </c>
      <c r="H411" s="15"/>
      <c r="I411" s="15"/>
      <c r="J411" s="15" t="s">
        <v>3348</v>
      </c>
      <c r="K411" s="15"/>
      <c r="L411" s="15"/>
      <c r="M411" s="15"/>
      <c r="N411" s="15"/>
      <c r="O411" s="15"/>
      <c r="P411" s="15"/>
      <c r="Q411" s="15"/>
      <c r="R411" s="15"/>
      <c r="S411" s="15"/>
      <c r="T411" s="15"/>
      <c r="U411" s="15"/>
      <c r="V411" s="15"/>
      <c r="W411" s="15"/>
      <c r="X411" s="15"/>
      <c r="Y411" s="15"/>
      <c r="Z411" s="15"/>
      <c r="AA411" s="15"/>
      <c r="AB411" s="15"/>
      <c r="AC411" s="15"/>
      <c r="AD411" s="15"/>
      <c r="AE411" s="15"/>
      <c r="AF411" s="15"/>
      <c r="AG411" s="15"/>
      <c r="AH411" s="15"/>
      <c r="AI411" s="15"/>
      <c r="AJ411" s="15"/>
      <c r="AK411" s="15"/>
    </row>
    <row r="412" spans="1:37" s="14" customFormat="1" ht="17">
      <c r="A412" s="14" t="s">
        <v>1758</v>
      </c>
      <c r="B412" s="14" t="s">
        <v>1823</v>
      </c>
      <c r="C412" s="14" t="s">
        <v>1824</v>
      </c>
      <c r="D412" s="14" t="b">
        <v>0</v>
      </c>
      <c r="E412" s="14" t="b">
        <v>0</v>
      </c>
      <c r="F412" s="14" t="s">
        <v>1825</v>
      </c>
      <c r="G412" s="14" t="s">
        <v>103</v>
      </c>
      <c r="H412" s="15"/>
      <c r="I412" s="15"/>
      <c r="J412" s="15" t="s">
        <v>3349</v>
      </c>
      <c r="K412" s="15" t="s">
        <v>3394</v>
      </c>
      <c r="L412" s="15" t="s">
        <v>2992</v>
      </c>
      <c r="M412" s="15" t="s">
        <v>3061</v>
      </c>
      <c r="N412" s="15"/>
      <c r="O412" s="15"/>
      <c r="P412" s="15"/>
      <c r="Q412" s="15"/>
      <c r="R412" s="15"/>
      <c r="S412" s="15"/>
      <c r="T412" s="15"/>
      <c r="U412" s="15"/>
      <c r="V412" s="15"/>
      <c r="W412" s="15"/>
      <c r="X412" s="15"/>
      <c r="Y412" s="15"/>
      <c r="Z412" s="15"/>
      <c r="AA412" s="15"/>
      <c r="AB412" s="15"/>
      <c r="AC412" s="15"/>
      <c r="AD412" s="15"/>
      <c r="AE412" s="15"/>
      <c r="AF412" s="15"/>
      <c r="AG412" s="15"/>
      <c r="AH412" s="15"/>
      <c r="AI412" s="15"/>
      <c r="AJ412" s="15"/>
      <c r="AK412" s="15"/>
    </row>
    <row r="413" spans="1:37" s="14" customFormat="1" ht="17">
      <c r="A413" s="14" t="s">
        <v>2434</v>
      </c>
      <c r="B413" s="14" t="s">
        <v>2447</v>
      </c>
      <c r="C413" s="14" t="s">
        <v>2448</v>
      </c>
      <c r="D413" s="14" t="b">
        <v>0</v>
      </c>
      <c r="E413" s="14" t="b">
        <v>0</v>
      </c>
      <c r="F413" s="14" t="s">
        <v>101</v>
      </c>
      <c r="G413" s="14" t="s">
        <v>767</v>
      </c>
      <c r="H413" s="15"/>
      <c r="I413" s="15"/>
      <c r="J413" s="15" t="s">
        <v>3350</v>
      </c>
      <c r="K413" s="15"/>
      <c r="L413" s="15"/>
      <c r="M413" s="15"/>
      <c r="N413" s="15"/>
      <c r="O413" s="15"/>
      <c r="P413" s="15"/>
      <c r="Q413" s="15"/>
      <c r="R413" s="15"/>
      <c r="S413" s="15"/>
      <c r="T413" s="15"/>
      <c r="U413" s="15"/>
      <c r="V413" s="15"/>
      <c r="W413" s="15"/>
      <c r="X413" s="15"/>
      <c r="Y413" s="15"/>
      <c r="Z413" s="15"/>
      <c r="AA413" s="15"/>
      <c r="AB413" s="15"/>
      <c r="AC413" s="15"/>
      <c r="AD413" s="15"/>
      <c r="AE413" s="15"/>
      <c r="AF413" s="15"/>
      <c r="AG413" s="15"/>
      <c r="AH413" s="15"/>
      <c r="AI413" s="15"/>
      <c r="AJ413" s="15"/>
      <c r="AK413" s="15"/>
    </row>
    <row r="414" spans="1:37" s="14" customFormat="1" ht="17">
      <c r="A414" s="14" t="s">
        <v>2434</v>
      </c>
      <c r="B414" s="14" t="s">
        <v>2463</v>
      </c>
      <c r="C414" s="14" t="s">
        <v>2464</v>
      </c>
      <c r="D414" s="14" t="b">
        <v>0</v>
      </c>
      <c r="E414" s="14" t="b">
        <v>0</v>
      </c>
      <c r="F414" s="14" t="s">
        <v>101</v>
      </c>
      <c r="G414" s="14" t="s">
        <v>1022</v>
      </c>
      <c r="H414" s="15"/>
      <c r="I414" s="15"/>
      <c r="J414" s="15" t="s">
        <v>3351</v>
      </c>
      <c r="K414" s="15" t="s">
        <v>3395</v>
      </c>
      <c r="L414" s="15" t="s">
        <v>2994</v>
      </c>
      <c r="M414" s="15">
        <v>20407122</v>
      </c>
      <c r="N414" s="15"/>
      <c r="O414" s="15"/>
      <c r="P414" s="15"/>
      <c r="Q414" s="15"/>
      <c r="R414" s="15"/>
      <c r="S414" s="15"/>
      <c r="T414" s="15"/>
      <c r="U414" s="15"/>
      <c r="V414" s="15"/>
      <c r="W414" s="15"/>
      <c r="X414" s="15"/>
      <c r="Y414" s="15"/>
      <c r="Z414" s="15"/>
      <c r="AA414" s="15"/>
      <c r="AB414" s="15"/>
      <c r="AC414" s="15"/>
      <c r="AD414" s="15"/>
      <c r="AE414" s="15"/>
      <c r="AF414" s="15"/>
      <c r="AG414" s="15"/>
      <c r="AH414" s="15"/>
      <c r="AI414" s="15"/>
      <c r="AJ414" s="15"/>
      <c r="AK414" s="15"/>
    </row>
    <row r="415" spans="1:37" s="14" customFormat="1" ht="17">
      <c r="A415" s="14" t="s">
        <v>2093</v>
      </c>
      <c r="B415" s="14" t="s">
        <v>2107</v>
      </c>
      <c r="D415" s="14" t="b">
        <v>0</v>
      </c>
      <c r="E415" s="14" t="b">
        <v>0</v>
      </c>
      <c r="F415" s="14" t="s">
        <v>396</v>
      </c>
      <c r="G415" s="14" t="s">
        <v>1119</v>
      </c>
      <c r="H415" s="15"/>
      <c r="I415" s="15"/>
      <c r="J415" s="15" t="s">
        <v>3352</v>
      </c>
      <c r="K415" s="15"/>
      <c r="L415" s="15"/>
      <c r="M415" s="15"/>
      <c r="N415" s="15"/>
      <c r="O415" s="15"/>
      <c r="P415" s="15"/>
      <c r="Q415" s="15"/>
      <c r="R415" s="15"/>
      <c r="S415" s="15"/>
      <c r="T415" s="15"/>
      <c r="U415" s="15"/>
      <c r="V415" s="15"/>
      <c r="W415" s="15"/>
      <c r="X415" s="15"/>
      <c r="Y415" s="15"/>
      <c r="Z415" s="15"/>
      <c r="AA415" s="15"/>
      <c r="AB415" s="15"/>
      <c r="AC415" s="15"/>
      <c r="AD415" s="15"/>
      <c r="AE415" s="15"/>
      <c r="AF415" s="15"/>
      <c r="AG415" s="15"/>
      <c r="AH415" s="15"/>
      <c r="AI415" s="15"/>
      <c r="AJ415" s="15"/>
      <c r="AK415" s="15"/>
    </row>
    <row r="416" spans="1:37" s="14" customFormat="1" ht="17">
      <c r="A416" s="14" t="s">
        <v>2093</v>
      </c>
      <c r="B416" s="14" t="s">
        <v>2108</v>
      </c>
      <c r="D416" s="14" t="b">
        <v>0</v>
      </c>
      <c r="E416" s="14" t="b">
        <v>0</v>
      </c>
      <c r="F416" s="14" t="s">
        <v>396</v>
      </c>
      <c r="G416" s="14" t="s">
        <v>1119</v>
      </c>
      <c r="H416" s="15"/>
      <c r="I416" s="15"/>
      <c r="J416" s="15" t="s">
        <v>3352</v>
      </c>
      <c r="K416" s="15"/>
      <c r="L416" s="15"/>
      <c r="M416" s="15"/>
      <c r="N416" s="15"/>
      <c r="O416" s="15"/>
      <c r="P416" s="15"/>
      <c r="Q416" s="15"/>
      <c r="R416" s="15"/>
      <c r="S416" s="15"/>
      <c r="T416" s="15"/>
      <c r="U416" s="15"/>
      <c r="V416" s="15"/>
      <c r="W416" s="15"/>
      <c r="X416" s="15"/>
      <c r="Y416" s="15"/>
      <c r="Z416" s="15"/>
      <c r="AA416" s="15"/>
      <c r="AB416" s="15"/>
      <c r="AC416" s="15"/>
      <c r="AD416" s="15"/>
      <c r="AE416" s="15"/>
      <c r="AF416" s="15"/>
      <c r="AG416" s="15"/>
      <c r="AH416" s="15"/>
      <c r="AI416" s="15"/>
      <c r="AJ416" s="15"/>
      <c r="AK416" s="15"/>
    </row>
    <row r="417" spans="1:37" s="14" customFormat="1" ht="17">
      <c r="A417" s="14" t="s">
        <v>2034</v>
      </c>
      <c r="B417" s="14" t="s">
        <v>2039</v>
      </c>
      <c r="C417" s="14" t="s">
        <v>2040</v>
      </c>
      <c r="D417" s="14" t="b">
        <v>0</v>
      </c>
      <c r="E417" s="14" t="b">
        <v>0</v>
      </c>
      <c r="F417" s="14" t="s">
        <v>2041</v>
      </c>
      <c r="G417" s="14" t="s">
        <v>23</v>
      </c>
      <c r="H417" s="15"/>
      <c r="I417" s="15"/>
      <c r="J417" s="15" t="s">
        <v>3353</v>
      </c>
      <c r="K417" s="15" t="s">
        <v>3394</v>
      </c>
      <c r="L417" s="15" t="s">
        <v>2992</v>
      </c>
      <c r="M417" s="15" t="s">
        <v>3062</v>
      </c>
      <c r="N417" s="15" t="s">
        <v>3394</v>
      </c>
      <c r="O417" s="15" t="s">
        <v>2992</v>
      </c>
      <c r="P417" s="15" t="s">
        <v>3063</v>
      </c>
      <c r="Q417" s="15"/>
      <c r="R417" s="15"/>
      <c r="S417" s="15"/>
      <c r="T417" s="15"/>
      <c r="U417" s="15"/>
      <c r="V417" s="15"/>
      <c r="W417" s="15"/>
      <c r="X417" s="15"/>
      <c r="Y417" s="15"/>
      <c r="Z417" s="15"/>
      <c r="AA417" s="15"/>
      <c r="AB417" s="15"/>
      <c r="AC417" s="15"/>
      <c r="AD417" s="15"/>
      <c r="AE417" s="15"/>
      <c r="AF417" s="15"/>
      <c r="AG417" s="15"/>
      <c r="AH417" s="15"/>
      <c r="AI417" s="15"/>
      <c r="AJ417" s="15"/>
      <c r="AK417" s="15"/>
    </row>
    <row r="418" spans="1:37" s="14" customFormat="1" ht="17">
      <c r="A418" s="14" t="s">
        <v>2133</v>
      </c>
      <c r="B418" s="14" t="s">
        <v>2134</v>
      </c>
      <c r="C418" s="14" t="s">
        <v>2135</v>
      </c>
      <c r="D418" s="14" t="b">
        <v>0</v>
      </c>
      <c r="E418" s="14" t="b">
        <v>0</v>
      </c>
      <c r="F418" s="14" t="s">
        <v>817</v>
      </c>
      <c r="G418" s="14" t="s">
        <v>815</v>
      </c>
      <c r="H418" s="15" t="s">
        <v>1081</v>
      </c>
      <c r="I418" s="15"/>
      <c r="J418" s="15" t="s">
        <v>3354</v>
      </c>
      <c r="K418" s="15"/>
      <c r="L418" s="15"/>
      <c r="M418" s="15"/>
      <c r="N418" s="15"/>
      <c r="O418" s="15"/>
      <c r="P418" s="15"/>
      <c r="Q418" s="15"/>
      <c r="R418" s="15"/>
      <c r="S418" s="15"/>
      <c r="T418" s="15"/>
      <c r="U418" s="15"/>
      <c r="V418" s="15"/>
      <c r="W418" s="15"/>
      <c r="X418" s="15"/>
      <c r="Y418" s="15"/>
      <c r="Z418" s="15"/>
      <c r="AA418" s="15"/>
      <c r="AB418" s="15"/>
      <c r="AC418" s="15"/>
      <c r="AD418" s="15"/>
      <c r="AE418" s="15"/>
      <c r="AF418" s="15"/>
      <c r="AG418" s="15"/>
      <c r="AH418" s="15"/>
      <c r="AI418" s="15"/>
      <c r="AJ418" s="15"/>
      <c r="AK418" s="15"/>
    </row>
    <row r="419" spans="1:37" s="14" customFormat="1" ht="17">
      <c r="A419" s="14" t="s">
        <v>1758</v>
      </c>
      <c r="B419" s="14" t="s">
        <v>1759</v>
      </c>
      <c r="C419" s="14" t="s">
        <v>2692</v>
      </c>
      <c r="D419" s="14" t="b">
        <v>0</v>
      </c>
      <c r="E419" s="14" t="b">
        <v>0</v>
      </c>
      <c r="F419" s="14" t="s">
        <v>1760</v>
      </c>
      <c r="G419" s="14" t="s">
        <v>72</v>
      </c>
      <c r="H419" s="15"/>
      <c r="I419" s="15"/>
      <c r="J419" s="15" t="s">
        <v>3179</v>
      </c>
      <c r="K419" s="15"/>
      <c r="L419" s="15"/>
      <c r="M419" s="15"/>
      <c r="N419" s="15"/>
      <c r="O419" s="15"/>
      <c r="P419" s="15"/>
      <c r="Q419" s="15"/>
      <c r="R419" s="15"/>
      <c r="S419" s="15"/>
      <c r="T419" s="15"/>
      <c r="U419" s="15"/>
      <c r="V419" s="15"/>
      <c r="W419" s="15"/>
      <c r="X419" s="15"/>
      <c r="Y419" s="15"/>
      <c r="Z419" s="15"/>
      <c r="AA419" s="15"/>
      <c r="AB419" s="15"/>
      <c r="AC419" s="15"/>
      <c r="AD419" s="15"/>
      <c r="AE419" s="15"/>
      <c r="AF419" s="15"/>
      <c r="AG419" s="15"/>
      <c r="AH419" s="15"/>
      <c r="AI419" s="15"/>
      <c r="AJ419" s="15"/>
      <c r="AK419" s="15"/>
    </row>
    <row r="420" spans="1:37" s="14" customFormat="1" ht="17">
      <c r="A420" s="14" t="s">
        <v>1758</v>
      </c>
      <c r="B420" s="14" t="s">
        <v>1761</v>
      </c>
      <c r="C420" s="14" t="s">
        <v>2693</v>
      </c>
      <c r="D420" s="14" t="b">
        <v>0</v>
      </c>
      <c r="E420" s="14" t="b">
        <v>0</v>
      </c>
      <c r="F420" s="14" t="s">
        <v>1762</v>
      </c>
      <c r="G420" s="14" t="s">
        <v>304</v>
      </c>
      <c r="H420" s="15"/>
      <c r="I420" s="15"/>
      <c r="J420" s="15" t="s">
        <v>3355</v>
      </c>
      <c r="K420" s="15"/>
      <c r="L420" s="15"/>
      <c r="M420" s="15"/>
      <c r="N420" s="15"/>
      <c r="O420" s="15"/>
      <c r="P420" s="15"/>
      <c r="Q420" s="15"/>
      <c r="R420" s="15"/>
      <c r="S420" s="15"/>
      <c r="T420" s="15"/>
      <c r="U420" s="15"/>
      <c r="V420" s="15"/>
      <c r="W420" s="15"/>
      <c r="X420" s="15"/>
      <c r="Y420" s="15"/>
      <c r="Z420" s="15"/>
      <c r="AA420" s="15"/>
      <c r="AB420" s="15"/>
      <c r="AC420" s="15"/>
      <c r="AD420" s="15"/>
      <c r="AE420" s="15"/>
      <c r="AF420" s="15"/>
      <c r="AG420" s="15"/>
      <c r="AH420" s="15"/>
      <c r="AI420" s="15"/>
      <c r="AJ420" s="15"/>
      <c r="AK420" s="15"/>
    </row>
    <row r="421" spans="1:37" s="14" customFormat="1" ht="17">
      <c r="A421" s="14" t="s">
        <v>1758</v>
      </c>
      <c r="B421" s="14" t="s">
        <v>1763</v>
      </c>
      <c r="C421" s="14" t="s">
        <v>2694</v>
      </c>
      <c r="D421" s="14" t="b">
        <v>0</v>
      </c>
      <c r="E421" s="14" t="b">
        <v>0</v>
      </c>
      <c r="F421" s="14" t="s">
        <v>1764</v>
      </c>
      <c r="G421" s="14" t="s">
        <v>212</v>
      </c>
      <c r="H421" s="15"/>
      <c r="I421" s="15"/>
      <c r="J421" s="15" t="s">
        <v>3356</v>
      </c>
      <c r="K421" s="15"/>
      <c r="L421" s="15"/>
      <c r="M421" s="15"/>
      <c r="N421" s="15"/>
      <c r="O421" s="15"/>
      <c r="P421" s="15"/>
      <c r="Q421" s="15"/>
      <c r="R421" s="15"/>
      <c r="S421" s="15"/>
      <c r="T421" s="15"/>
      <c r="U421" s="15"/>
      <c r="V421" s="15"/>
      <c r="W421" s="15"/>
      <c r="X421" s="15"/>
      <c r="Y421" s="15"/>
      <c r="Z421" s="15"/>
      <c r="AA421" s="15"/>
      <c r="AB421" s="15"/>
      <c r="AC421" s="15"/>
      <c r="AD421" s="15"/>
      <c r="AE421" s="15"/>
      <c r="AF421" s="15"/>
      <c r="AG421" s="15"/>
      <c r="AH421" s="15"/>
      <c r="AI421" s="15"/>
      <c r="AJ421" s="15"/>
      <c r="AK421" s="15"/>
    </row>
    <row r="422" spans="1:37" s="14" customFormat="1" ht="17">
      <c r="A422" s="14" t="s">
        <v>1758</v>
      </c>
      <c r="B422" s="14" t="s">
        <v>1765</v>
      </c>
      <c r="C422" s="14" t="s">
        <v>2695</v>
      </c>
      <c r="D422" s="14" t="b">
        <v>0</v>
      </c>
      <c r="E422" s="14" t="b">
        <v>0</v>
      </c>
      <c r="F422" s="14" t="s">
        <v>1766</v>
      </c>
      <c r="G422" s="14" t="s">
        <v>208</v>
      </c>
      <c r="H422" s="15"/>
      <c r="I422" s="15"/>
      <c r="J422" s="15" t="s">
        <v>3357</v>
      </c>
      <c r="K422" s="15"/>
      <c r="L422" s="15"/>
      <c r="M422" s="15"/>
      <c r="N422" s="15"/>
      <c r="O422" s="15"/>
      <c r="P422" s="15"/>
      <c r="Q422" s="15"/>
      <c r="R422" s="15"/>
      <c r="S422" s="15"/>
      <c r="T422" s="15"/>
      <c r="U422" s="15"/>
      <c r="V422" s="15"/>
      <c r="W422" s="15"/>
      <c r="X422" s="15"/>
      <c r="Y422" s="15"/>
      <c r="Z422" s="15"/>
      <c r="AA422" s="15"/>
      <c r="AB422" s="15"/>
      <c r="AC422" s="15"/>
      <c r="AD422" s="15"/>
      <c r="AE422" s="15"/>
      <c r="AF422" s="15"/>
      <c r="AG422" s="15"/>
      <c r="AH422" s="15"/>
      <c r="AI422" s="15"/>
      <c r="AJ422" s="15"/>
      <c r="AK422" s="15"/>
    </row>
    <row r="423" spans="1:37" s="14" customFormat="1" ht="17">
      <c r="A423" s="14" t="s">
        <v>1758</v>
      </c>
      <c r="B423" s="14" t="s">
        <v>1767</v>
      </c>
      <c r="C423" s="14" t="s">
        <v>2696</v>
      </c>
      <c r="D423" s="14" t="b">
        <v>0</v>
      </c>
      <c r="E423" s="14" t="b">
        <v>0</v>
      </c>
      <c r="F423" s="14" t="s">
        <v>1768</v>
      </c>
      <c r="G423" s="14" t="s">
        <v>206</v>
      </c>
      <c r="H423" s="15"/>
      <c r="I423" s="15"/>
      <c r="J423" s="15" t="s">
        <v>3358</v>
      </c>
      <c r="K423" s="15"/>
      <c r="L423" s="15"/>
      <c r="M423" s="15"/>
      <c r="N423" s="15"/>
      <c r="O423" s="15"/>
      <c r="P423" s="15"/>
      <c r="Q423" s="15"/>
      <c r="R423" s="15"/>
      <c r="S423" s="15"/>
      <c r="T423" s="15"/>
      <c r="U423" s="15"/>
      <c r="V423" s="15"/>
      <c r="W423" s="15"/>
      <c r="X423" s="15"/>
      <c r="Y423" s="15"/>
      <c r="Z423" s="15"/>
      <c r="AA423" s="15"/>
      <c r="AB423" s="15"/>
      <c r="AC423" s="15"/>
      <c r="AD423" s="15"/>
      <c r="AE423" s="15"/>
      <c r="AF423" s="15"/>
      <c r="AG423" s="15"/>
      <c r="AH423" s="15"/>
      <c r="AI423" s="15"/>
      <c r="AJ423" s="15"/>
      <c r="AK423" s="15"/>
    </row>
    <row r="424" spans="1:37" s="14" customFormat="1" ht="17">
      <c r="A424" s="14" t="s">
        <v>1758</v>
      </c>
      <c r="B424" s="14" t="s">
        <v>1769</v>
      </c>
      <c r="C424" s="14" t="s">
        <v>2697</v>
      </c>
      <c r="D424" s="14" t="b">
        <v>0</v>
      </c>
      <c r="E424" s="14" t="b">
        <v>0</v>
      </c>
      <c r="F424" s="14" t="s">
        <v>1770</v>
      </c>
      <c r="G424" s="14" t="s">
        <v>210</v>
      </c>
      <c r="H424" s="15"/>
      <c r="I424" s="15"/>
      <c r="J424" s="15" t="s">
        <v>3359</v>
      </c>
      <c r="K424" s="15"/>
      <c r="L424" s="15"/>
      <c r="M424" s="15"/>
      <c r="N424" s="15"/>
      <c r="O424" s="15"/>
      <c r="P424" s="15"/>
      <c r="Q424" s="15"/>
      <c r="R424" s="15"/>
      <c r="S424" s="15"/>
      <c r="T424" s="15"/>
      <c r="U424" s="15"/>
      <c r="V424" s="15"/>
      <c r="W424" s="15"/>
      <c r="X424" s="15"/>
      <c r="Y424" s="15"/>
      <c r="Z424" s="15"/>
      <c r="AA424" s="15"/>
      <c r="AB424" s="15"/>
      <c r="AC424" s="15"/>
      <c r="AD424" s="15"/>
      <c r="AE424" s="15"/>
      <c r="AF424" s="15"/>
      <c r="AG424" s="15"/>
      <c r="AH424" s="15"/>
      <c r="AI424" s="15"/>
      <c r="AJ424" s="15"/>
      <c r="AK424" s="15"/>
    </row>
    <row r="425" spans="1:37" s="14" customFormat="1" ht="17">
      <c r="A425" s="14" t="s">
        <v>1758</v>
      </c>
      <c r="B425" s="14" t="s">
        <v>1771</v>
      </c>
      <c r="C425" s="14" t="s">
        <v>2698</v>
      </c>
      <c r="D425" s="14" t="b">
        <v>0</v>
      </c>
      <c r="E425" s="14" t="b">
        <v>0</v>
      </c>
      <c r="F425" s="14" t="s">
        <v>1772</v>
      </c>
      <c r="G425" s="14" t="s">
        <v>205</v>
      </c>
      <c r="H425" s="15"/>
      <c r="I425" s="15"/>
      <c r="J425" s="15" t="s">
        <v>3360</v>
      </c>
      <c r="K425" s="15"/>
      <c r="L425" s="15"/>
      <c r="M425" s="15"/>
      <c r="N425" s="15"/>
      <c r="O425" s="15"/>
      <c r="P425" s="15"/>
      <c r="Q425" s="15"/>
      <c r="R425" s="15"/>
      <c r="S425" s="15"/>
      <c r="T425" s="15"/>
      <c r="U425" s="15"/>
      <c r="V425" s="15"/>
      <c r="W425" s="15"/>
      <c r="X425" s="15"/>
      <c r="Y425" s="15"/>
      <c r="Z425" s="15"/>
      <c r="AA425" s="15"/>
      <c r="AB425" s="15"/>
      <c r="AC425" s="15"/>
      <c r="AD425" s="15"/>
      <c r="AE425" s="15"/>
      <c r="AF425" s="15"/>
      <c r="AG425" s="15"/>
      <c r="AH425" s="15"/>
      <c r="AI425" s="15"/>
      <c r="AJ425" s="15"/>
      <c r="AK425" s="15"/>
    </row>
    <row r="426" spans="1:37" s="14" customFormat="1" ht="17">
      <c r="A426" s="14" t="s">
        <v>2133</v>
      </c>
      <c r="B426" s="14" t="s">
        <v>2136</v>
      </c>
      <c r="C426" s="14" t="s">
        <v>2137</v>
      </c>
      <c r="D426" s="14" t="b">
        <v>0</v>
      </c>
      <c r="E426" s="14" t="b">
        <v>0</v>
      </c>
      <c r="F426" s="14" t="s">
        <v>856</v>
      </c>
      <c r="G426" s="14" t="s">
        <v>855</v>
      </c>
      <c r="H426" s="15"/>
      <c r="I426" s="15"/>
      <c r="J426" s="15" t="s">
        <v>3361</v>
      </c>
      <c r="K426" s="15"/>
      <c r="L426" s="15"/>
      <c r="M426" s="15"/>
      <c r="N426" s="15"/>
      <c r="O426" s="15"/>
      <c r="P426" s="15"/>
      <c r="Q426" s="15"/>
      <c r="R426" s="15"/>
      <c r="S426" s="15"/>
      <c r="T426" s="15"/>
      <c r="U426" s="15"/>
      <c r="V426" s="15"/>
      <c r="W426" s="15"/>
      <c r="X426" s="15"/>
      <c r="Y426" s="15"/>
      <c r="Z426" s="15"/>
      <c r="AA426" s="15"/>
      <c r="AB426" s="15"/>
      <c r="AC426" s="15"/>
      <c r="AD426" s="15"/>
      <c r="AE426" s="15"/>
      <c r="AF426" s="15"/>
      <c r="AG426" s="15"/>
      <c r="AH426" s="15"/>
      <c r="AI426" s="15"/>
      <c r="AJ426" s="15"/>
      <c r="AK426" s="15"/>
    </row>
    <row r="427" spans="1:37" s="14" customFormat="1" ht="17">
      <c r="A427" s="14" t="s">
        <v>1758</v>
      </c>
      <c r="B427" s="14" t="s">
        <v>1773</v>
      </c>
      <c r="C427" s="14" t="s">
        <v>2699</v>
      </c>
      <c r="D427" s="14" t="b">
        <v>0</v>
      </c>
      <c r="E427" s="14" t="b">
        <v>0</v>
      </c>
      <c r="F427" s="14" t="s">
        <v>1774</v>
      </c>
      <c r="G427" s="14" t="s">
        <v>74</v>
      </c>
      <c r="H427" s="15"/>
      <c r="I427" s="15"/>
      <c r="J427" s="15" t="s">
        <v>3362</v>
      </c>
      <c r="K427" s="15"/>
      <c r="L427" s="15"/>
      <c r="M427" s="15"/>
      <c r="N427" s="15"/>
      <c r="O427" s="15"/>
      <c r="P427" s="15"/>
      <c r="Q427" s="15"/>
      <c r="R427" s="15"/>
      <c r="S427" s="15"/>
      <c r="T427" s="15"/>
      <c r="U427" s="15"/>
      <c r="V427" s="15"/>
      <c r="W427" s="15"/>
      <c r="X427" s="15"/>
      <c r="Y427" s="15"/>
      <c r="Z427" s="15"/>
      <c r="AA427" s="15"/>
      <c r="AB427" s="15"/>
      <c r="AC427" s="15"/>
      <c r="AD427" s="15"/>
      <c r="AE427" s="15"/>
      <c r="AF427" s="15"/>
      <c r="AG427" s="15"/>
      <c r="AH427" s="15"/>
      <c r="AI427" s="15"/>
      <c r="AJ427" s="15"/>
      <c r="AK427" s="15"/>
    </row>
    <row r="428" spans="1:37" s="14" customFormat="1" ht="17">
      <c r="A428" s="14" t="s">
        <v>2133</v>
      </c>
      <c r="B428" s="14" t="s">
        <v>2138</v>
      </c>
      <c r="C428" s="14" t="s">
        <v>2139</v>
      </c>
      <c r="D428" s="14" t="b">
        <v>0</v>
      </c>
      <c r="E428" s="14" t="b">
        <v>0</v>
      </c>
      <c r="F428" s="14" t="s">
        <v>872</v>
      </c>
      <c r="G428" s="14" t="s">
        <v>875</v>
      </c>
      <c r="H428" s="15"/>
      <c r="I428" s="15"/>
      <c r="J428" s="15" t="s">
        <v>3363</v>
      </c>
      <c r="K428" s="15"/>
      <c r="L428" s="15"/>
      <c r="M428" s="15"/>
      <c r="N428" s="15"/>
      <c r="O428" s="15"/>
      <c r="P428" s="15"/>
      <c r="Q428" s="15"/>
      <c r="R428" s="15"/>
      <c r="S428" s="15"/>
      <c r="T428" s="15"/>
      <c r="U428" s="15"/>
      <c r="V428" s="15"/>
      <c r="W428" s="15"/>
      <c r="X428" s="15"/>
      <c r="Y428" s="15"/>
      <c r="Z428" s="15"/>
      <c r="AA428" s="15"/>
      <c r="AB428" s="15"/>
      <c r="AC428" s="15"/>
      <c r="AD428" s="15"/>
      <c r="AE428" s="15"/>
      <c r="AF428" s="15"/>
      <c r="AG428" s="15"/>
      <c r="AH428" s="15"/>
      <c r="AI428" s="15"/>
      <c r="AJ428" s="15"/>
      <c r="AK428" s="15"/>
    </row>
    <row r="429" spans="1:37" s="14" customFormat="1" ht="17">
      <c r="A429" s="14" t="s">
        <v>2498</v>
      </c>
      <c r="B429" s="14" t="s">
        <v>2499</v>
      </c>
      <c r="C429" s="14" t="s">
        <v>2500</v>
      </c>
      <c r="D429" s="14" t="b">
        <v>0</v>
      </c>
      <c r="E429" s="14" t="b">
        <v>0</v>
      </c>
      <c r="F429" s="14" t="s">
        <v>883</v>
      </c>
      <c r="G429" s="14" t="s">
        <v>885</v>
      </c>
      <c r="H429" s="15" t="s">
        <v>858</v>
      </c>
      <c r="I429" s="15"/>
      <c r="J429" s="15" t="s">
        <v>3364</v>
      </c>
      <c r="K429" s="15"/>
      <c r="L429" s="15"/>
      <c r="M429" s="15"/>
      <c r="N429" s="15"/>
      <c r="O429" s="15"/>
      <c r="P429" s="15"/>
      <c r="Q429" s="15"/>
      <c r="R429" s="15"/>
      <c r="S429" s="15"/>
      <c r="T429" s="15"/>
      <c r="U429" s="15"/>
      <c r="V429" s="15"/>
      <c r="W429" s="15"/>
      <c r="X429" s="15"/>
      <c r="Y429" s="15"/>
      <c r="Z429" s="15"/>
      <c r="AA429" s="15"/>
      <c r="AB429" s="15"/>
      <c r="AC429" s="15"/>
      <c r="AD429" s="15"/>
      <c r="AE429" s="15"/>
      <c r="AF429" s="15"/>
      <c r="AG429" s="15"/>
      <c r="AH429" s="15"/>
      <c r="AI429" s="15"/>
      <c r="AJ429" s="15"/>
      <c r="AK429" s="15"/>
    </row>
    <row r="430" spans="1:37" s="14" customFormat="1" ht="17">
      <c r="A430" s="14" t="s">
        <v>2133</v>
      </c>
      <c r="B430" s="14" t="s">
        <v>2140</v>
      </c>
      <c r="C430" s="14" t="s">
        <v>2141</v>
      </c>
      <c r="D430" s="14" t="b">
        <v>0</v>
      </c>
      <c r="E430" s="14" t="b">
        <v>0</v>
      </c>
      <c r="F430" s="14" t="s">
        <v>885</v>
      </c>
      <c r="G430" s="14" t="s">
        <v>886</v>
      </c>
      <c r="H430" s="15" t="s">
        <v>911</v>
      </c>
      <c r="I430" s="15"/>
      <c r="J430" s="15" t="s">
        <v>3365</v>
      </c>
      <c r="K430" s="15"/>
      <c r="L430" s="15"/>
      <c r="M430" s="15"/>
      <c r="N430" s="15"/>
      <c r="O430" s="15"/>
      <c r="P430" s="15"/>
      <c r="Q430" s="15"/>
      <c r="R430" s="15"/>
      <c r="S430" s="15"/>
      <c r="T430" s="15"/>
      <c r="U430" s="15"/>
      <c r="V430" s="15"/>
      <c r="W430" s="15"/>
      <c r="X430" s="15"/>
      <c r="Y430" s="15"/>
      <c r="Z430" s="15"/>
      <c r="AA430" s="15"/>
      <c r="AB430" s="15"/>
      <c r="AC430" s="15"/>
      <c r="AD430" s="15"/>
      <c r="AE430" s="15"/>
      <c r="AF430" s="15"/>
      <c r="AG430" s="15"/>
      <c r="AH430" s="15"/>
      <c r="AI430" s="15"/>
      <c r="AJ430" s="15"/>
      <c r="AK430" s="15"/>
    </row>
    <row r="431" spans="1:37" s="14" customFormat="1" ht="17">
      <c r="A431" s="14" t="s">
        <v>1758</v>
      </c>
      <c r="B431" s="14" t="s">
        <v>1775</v>
      </c>
      <c r="C431" s="14" t="s">
        <v>2700</v>
      </c>
      <c r="D431" s="14" t="b">
        <v>0</v>
      </c>
      <c r="E431" s="14" t="b">
        <v>0</v>
      </c>
      <c r="F431" s="14" t="s">
        <v>1776</v>
      </c>
      <c r="G431" s="14" t="s">
        <v>35</v>
      </c>
      <c r="H431" s="15"/>
      <c r="I431" s="15"/>
      <c r="J431" s="15" t="s">
        <v>3366</v>
      </c>
      <c r="K431" s="15"/>
      <c r="L431" s="15"/>
      <c r="M431" s="15"/>
      <c r="N431" s="15"/>
      <c r="O431" s="15"/>
      <c r="P431" s="15"/>
      <c r="Q431" s="15"/>
      <c r="R431" s="15"/>
      <c r="S431" s="15"/>
      <c r="T431" s="15"/>
      <c r="U431" s="15"/>
      <c r="V431" s="15"/>
      <c r="W431" s="15"/>
      <c r="X431" s="15"/>
      <c r="Y431" s="15"/>
      <c r="Z431" s="15"/>
      <c r="AA431" s="15"/>
      <c r="AB431" s="15"/>
      <c r="AC431" s="15"/>
      <c r="AD431" s="15"/>
      <c r="AE431" s="15"/>
      <c r="AF431" s="15"/>
      <c r="AG431" s="15"/>
      <c r="AH431" s="15"/>
      <c r="AI431" s="15"/>
      <c r="AJ431" s="15"/>
      <c r="AK431" s="15"/>
    </row>
    <row r="432" spans="1:37" s="14" customFormat="1" ht="17">
      <c r="A432" s="14" t="s">
        <v>2133</v>
      </c>
      <c r="B432" s="14" t="s">
        <v>2142</v>
      </c>
      <c r="C432" s="14" t="s">
        <v>2143</v>
      </c>
      <c r="D432" s="14" t="b">
        <v>0</v>
      </c>
      <c r="E432" s="14" t="b">
        <v>0</v>
      </c>
      <c r="F432" s="14" t="s">
        <v>802</v>
      </c>
      <c r="G432" s="14" t="s">
        <v>806</v>
      </c>
      <c r="H432" s="15"/>
      <c r="I432" s="15"/>
      <c r="J432" s="15" t="s">
        <v>3367</v>
      </c>
      <c r="K432" s="15"/>
      <c r="L432" s="15"/>
      <c r="M432" s="15"/>
      <c r="N432" s="15"/>
      <c r="O432" s="15"/>
      <c r="P432" s="15"/>
      <c r="Q432" s="15"/>
      <c r="R432" s="15"/>
      <c r="S432" s="15"/>
      <c r="T432" s="15"/>
      <c r="U432" s="15"/>
      <c r="V432" s="15"/>
      <c r="W432" s="15"/>
      <c r="X432" s="15"/>
      <c r="Y432" s="15"/>
      <c r="Z432" s="15"/>
      <c r="AA432" s="15"/>
      <c r="AB432" s="15"/>
      <c r="AC432" s="15"/>
      <c r="AD432" s="15"/>
      <c r="AE432" s="15"/>
      <c r="AF432" s="15"/>
      <c r="AG432" s="15"/>
      <c r="AH432" s="15"/>
      <c r="AI432" s="15"/>
      <c r="AJ432" s="15"/>
      <c r="AK432" s="15"/>
    </row>
    <row r="433" spans="1:37" s="14" customFormat="1" ht="17">
      <c r="A433" s="14" t="s">
        <v>2664</v>
      </c>
      <c r="B433" s="14" t="s">
        <v>2667</v>
      </c>
      <c r="D433" s="14" t="b">
        <v>0</v>
      </c>
      <c r="E433" s="14" t="b">
        <v>0</v>
      </c>
      <c r="F433" s="14" t="s">
        <v>827</v>
      </c>
      <c r="G433" s="14" t="s">
        <v>308</v>
      </c>
      <c r="H433" s="15"/>
      <c r="I433" s="15"/>
      <c r="J433" s="15" t="s">
        <v>3368</v>
      </c>
      <c r="K433" s="15"/>
      <c r="L433" s="15"/>
      <c r="M433" s="15"/>
      <c r="N433" s="15"/>
      <c r="O433" s="15"/>
      <c r="P433" s="15"/>
      <c r="Q433" s="15"/>
      <c r="R433" s="15"/>
      <c r="S433" s="15"/>
      <c r="T433" s="15"/>
      <c r="U433" s="15"/>
      <c r="V433" s="15"/>
      <c r="W433" s="15"/>
      <c r="X433" s="15"/>
      <c r="Y433" s="15"/>
      <c r="Z433" s="15"/>
      <c r="AA433" s="15"/>
      <c r="AB433" s="15"/>
      <c r="AC433" s="15"/>
      <c r="AD433" s="15"/>
      <c r="AE433" s="15"/>
      <c r="AF433" s="15"/>
      <c r="AG433" s="15"/>
      <c r="AH433" s="15"/>
      <c r="AI433" s="15"/>
      <c r="AJ433" s="15"/>
      <c r="AK433" s="15"/>
    </row>
    <row r="434" spans="1:37" s="14" customFormat="1" ht="17">
      <c r="A434" s="14" t="s">
        <v>1758</v>
      </c>
      <c r="B434" s="14" t="s">
        <v>1777</v>
      </c>
      <c r="C434" s="14" t="s">
        <v>2701</v>
      </c>
      <c r="D434" s="14" t="b">
        <v>0</v>
      </c>
      <c r="E434" s="14" t="b">
        <v>0</v>
      </c>
      <c r="F434" s="14" t="s">
        <v>1778</v>
      </c>
      <c r="G434" s="14" t="s">
        <v>135</v>
      </c>
      <c r="H434" s="15" t="s">
        <v>1166</v>
      </c>
      <c r="I434" s="15"/>
      <c r="J434" s="15" t="s">
        <v>3369</v>
      </c>
      <c r="K434" s="15"/>
      <c r="L434" s="15"/>
      <c r="M434" s="15"/>
      <c r="N434" s="15"/>
      <c r="O434" s="15"/>
      <c r="P434" s="15"/>
      <c r="Q434" s="15"/>
      <c r="R434" s="15"/>
      <c r="S434" s="15"/>
      <c r="T434" s="15"/>
      <c r="U434" s="15"/>
      <c r="V434" s="15"/>
      <c r="W434" s="15"/>
      <c r="X434" s="15"/>
      <c r="Y434" s="15"/>
      <c r="Z434" s="15"/>
      <c r="AA434" s="15"/>
      <c r="AB434" s="15"/>
      <c r="AC434" s="15"/>
      <c r="AD434" s="15"/>
      <c r="AE434" s="15"/>
      <c r="AF434" s="15"/>
      <c r="AG434" s="15"/>
      <c r="AH434" s="15"/>
      <c r="AI434" s="15"/>
      <c r="AJ434" s="15"/>
      <c r="AK434" s="15"/>
    </row>
    <row r="435" spans="1:37" s="14" customFormat="1" ht="17">
      <c r="A435" s="14" t="s">
        <v>1758</v>
      </c>
      <c r="B435" s="14" t="s">
        <v>1779</v>
      </c>
      <c r="C435" s="14" t="s">
        <v>2702</v>
      </c>
      <c r="D435" s="14" t="b">
        <v>0</v>
      </c>
      <c r="E435" s="14" t="b">
        <v>0</v>
      </c>
      <c r="F435" s="14" t="s">
        <v>1780</v>
      </c>
      <c r="G435" s="14" t="s">
        <v>143</v>
      </c>
      <c r="H435" s="15" t="s">
        <v>1166</v>
      </c>
      <c r="I435" s="15"/>
      <c r="J435" s="15" t="s">
        <v>3370</v>
      </c>
      <c r="K435" s="15"/>
      <c r="L435" s="15"/>
      <c r="M435" s="15"/>
      <c r="N435" s="15"/>
      <c r="O435" s="15"/>
      <c r="P435" s="15"/>
      <c r="Q435" s="15"/>
      <c r="R435" s="15"/>
      <c r="S435" s="15"/>
      <c r="T435" s="15"/>
      <c r="U435" s="15"/>
      <c r="V435" s="15"/>
      <c r="W435" s="15"/>
      <c r="X435" s="15"/>
      <c r="Y435" s="15"/>
      <c r="Z435" s="15"/>
      <c r="AA435" s="15"/>
      <c r="AB435" s="15"/>
      <c r="AC435" s="15"/>
      <c r="AD435" s="15"/>
      <c r="AE435" s="15"/>
      <c r="AF435" s="15"/>
      <c r="AG435" s="15"/>
      <c r="AH435" s="15"/>
      <c r="AI435" s="15"/>
      <c r="AJ435" s="15"/>
      <c r="AK435" s="15"/>
    </row>
    <row r="436" spans="1:37" s="14" customFormat="1" ht="17">
      <c r="A436" s="14" t="s">
        <v>2113</v>
      </c>
      <c r="B436" s="14" t="s">
        <v>2127</v>
      </c>
      <c r="D436" s="14" t="b">
        <v>0</v>
      </c>
      <c r="E436" s="14" t="b">
        <v>0</v>
      </c>
      <c r="F436" s="14" t="s">
        <v>961</v>
      </c>
      <c r="G436" s="14" t="s">
        <v>558</v>
      </c>
      <c r="H436" s="15"/>
      <c r="I436" s="15"/>
      <c r="J436" s="15" t="s">
        <v>3371</v>
      </c>
      <c r="K436" s="15"/>
      <c r="L436" s="15"/>
      <c r="M436" s="15"/>
      <c r="N436" s="15"/>
      <c r="O436" s="15"/>
      <c r="P436" s="15"/>
      <c r="Q436" s="15"/>
      <c r="R436" s="15"/>
      <c r="S436" s="15"/>
      <c r="T436" s="15"/>
      <c r="U436" s="15"/>
      <c r="V436" s="15"/>
      <c r="W436" s="15"/>
      <c r="X436" s="15"/>
      <c r="Y436" s="15"/>
      <c r="Z436" s="15"/>
      <c r="AA436" s="15"/>
      <c r="AB436" s="15"/>
      <c r="AC436" s="15"/>
      <c r="AD436" s="15"/>
      <c r="AE436" s="15"/>
      <c r="AF436" s="15"/>
      <c r="AG436" s="15"/>
      <c r="AH436" s="15"/>
      <c r="AI436" s="15"/>
      <c r="AJ436" s="15"/>
      <c r="AK436" s="15"/>
    </row>
    <row r="437" spans="1:37" s="14" customFormat="1" ht="17">
      <c r="A437" s="14" t="s">
        <v>2668</v>
      </c>
      <c r="B437" s="14" t="s">
        <v>2670</v>
      </c>
      <c r="D437" s="14" t="b">
        <v>0</v>
      </c>
      <c r="E437" s="14" t="b">
        <v>0</v>
      </c>
      <c r="F437" s="14" t="s">
        <v>961</v>
      </c>
      <c r="G437" s="14" t="s">
        <v>517</v>
      </c>
      <c r="H437" s="15"/>
      <c r="I437" s="15"/>
      <c r="J437" s="15" t="s">
        <v>3372</v>
      </c>
      <c r="K437" s="15"/>
      <c r="L437" s="15"/>
      <c r="M437" s="15"/>
      <c r="N437" s="15"/>
      <c r="O437" s="15"/>
      <c r="P437" s="15"/>
      <c r="Q437" s="15"/>
      <c r="R437" s="15"/>
      <c r="S437" s="15"/>
      <c r="T437" s="15"/>
      <c r="U437" s="15"/>
      <c r="V437" s="15"/>
      <c r="W437" s="15"/>
      <c r="X437" s="15"/>
      <c r="Y437" s="15"/>
      <c r="Z437" s="15"/>
      <c r="AA437" s="15"/>
      <c r="AB437" s="15"/>
      <c r="AC437" s="15"/>
      <c r="AD437" s="15"/>
      <c r="AE437" s="15"/>
      <c r="AF437" s="15"/>
      <c r="AG437" s="15"/>
      <c r="AH437" s="15"/>
      <c r="AI437" s="15"/>
      <c r="AJ437" s="15"/>
      <c r="AK437" s="15"/>
    </row>
    <row r="438" spans="1:37" s="14" customFormat="1" ht="17">
      <c r="A438" s="14" t="s">
        <v>1758</v>
      </c>
      <c r="B438" s="14" t="s">
        <v>1781</v>
      </c>
      <c r="C438" s="14" t="s">
        <v>2703</v>
      </c>
      <c r="D438" s="14" t="b">
        <v>0</v>
      </c>
      <c r="E438" s="14" t="b">
        <v>0</v>
      </c>
      <c r="F438" s="14" t="s">
        <v>1782</v>
      </c>
      <c r="G438" s="14" t="s">
        <v>1187</v>
      </c>
      <c r="H438" s="15"/>
      <c r="I438" s="15"/>
      <c r="J438" s="15" t="s">
        <v>3369</v>
      </c>
      <c r="K438" s="15"/>
      <c r="L438" s="15"/>
      <c r="M438" s="15"/>
      <c r="N438" s="15"/>
      <c r="O438" s="15"/>
      <c r="P438" s="15"/>
      <c r="Q438" s="15"/>
      <c r="R438" s="15"/>
      <c r="S438" s="15"/>
      <c r="T438" s="15"/>
      <c r="U438" s="15"/>
      <c r="V438" s="15"/>
      <c r="W438" s="15"/>
      <c r="X438" s="15"/>
      <c r="Y438" s="15"/>
      <c r="Z438" s="15"/>
      <c r="AA438" s="15"/>
      <c r="AB438" s="15"/>
      <c r="AC438" s="15"/>
      <c r="AD438" s="15"/>
      <c r="AE438" s="15"/>
      <c r="AF438" s="15"/>
      <c r="AG438" s="15"/>
      <c r="AH438" s="15"/>
      <c r="AI438" s="15"/>
      <c r="AJ438" s="15"/>
      <c r="AK438" s="15"/>
    </row>
    <row r="439" spans="1:37" s="14" customFormat="1" ht="17">
      <c r="A439" s="14" t="s">
        <v>2093</v>
      </c>
      <c r="B439" s="14" t="s">
        <v>2109</v>
      </c>
      <c r="D439" s="14" t="b">
        <v>0</v>
      </c>
      <c r="E439" s="14" t="b">
        <v>0</v>
      </c>
      <c r="F439" s="14" t="s">
        <v>411</v>
      </c>
      <c r="G439" s="14" t="s">
        <v>107</v>
      </c>
      <c r="H439" s="15"/>
      <c r="I439" s="15"/>
      <c r="J439" s="15" t="s">
        <v>3373</v>
      </c>
      <c r="K439" s="15"/>
      <c r="L439" s="15"/>
      <c r="M439" s="15"/>
      <c r="N439" s="15"/>
      <c r="O439" s="15"/>
      <c r="P439" s="15"/>
      <c r="Q439" s="15"/>
      <c r="R439" s="15"/>
      <c r="S439" s="15"/>
      <c r="T439" s="15"/>
      <c r="U439" s="15"/>
      <c r="V439" s="15"/>
      <c r="W439" s="15"/>
      <c r="X439" s="15"/>
      <c r="Y439" s="15"/>
      <c r="Z439" s="15"/>
      <c r="AA439" s="15"/>
      <c r="AB439" s="15"/>
      <c r="AC439" s="15"/>
      <c r="AD439" s="15"/>
      <c r="AE439" s="15"/>
      <c r="AF439" s="15"/>
      <c r="AG439" s="15"/>
      <c r="AH439" s="15"/>
      <c r="AI439" s="15"/>
      <c r="AJ439" s="15"/>
      <c r="AK439" s="15"/>
    </row>
    <row r="440" spans="1:37" s="14" customFormat="1" ht="17">
      <c r="A440" s="14" t="s">
        <v>2093</v>
      </c>
      <c r="B440" s="14" t="s">
        <v>2110</v>
      </c>
      <c r="D440" s="14" t="b">
        <v>0</v>
      </c>
      <c r="E440" s="14" t="b">
        <v>0</v>
      </c>
      <c r="F440" s="14" t="s">
        <v>419</v>
      </c>
      <c r="G440" s="14" t="s">
        <v>957</v>
      </c>
      <c r="H440" s="15"/>
      <c r="I440" s="15"/>
      <c r="J440" s="15" t="s">
        <v>3374</v>
      </c>
      <c r="K440" s="15"/>
      <c r="L440" s="15"/>
      <c r="M440" s="15"/>
      <c r="N440" s="15"/>
      <c r="O440" s="15"/>
      <c r="P440" s="15"/>
      <c r="Q440" s="15"/>
      <c r="R440" s="15"/>
      <c r="S440" s="15"/>
      <c r="T440" s="15"/>
      <c r="U440" s="15"/>
      <c r="V440" s="15"/>
      <c r="W440" s="15"/>
      <c r="X440" s="15"/>
      <c r="Y440" s="15"/>
      <c r="Z440" s="15"/>
      <c r="AA440" s="15"/>
      <c r="AB440" s="15"/>
      <c r="AC440" s="15"/>
      <c r="AD440" s="15"/>
      <c r="AE440" s="15"/>
      <c r="AF440" s="15"/>
      <c r="AG440" s="15"/>
      <c r="AH440" s="15"/>
      <c r="AI440" s="15"/>
      <c r="AJ440" s="15"/>
      <c r="AK440" s="15"/>
    </row>
    <row r="441" spans="1:37" s="14" customFormat="1" ht="17">
      <c r="A441" s="14" t="s">
        <v>1758</v>
      </c>
      <c r="B441" s="14" t="s">
        <v>1783</v>
      </c>
      <c r="C441" s="14" t="s">
        <v>2704</v>
      </c>
      <c r="D441" s="14" t="b">
        <v>0</v>
      </c>
      <c r="E441" s="14" t="b">
        <v>0</v>
      </c>
      <c r="F441" s="14" t="s">
        <v>1784</v>
      </c>
      <c r="G441" s="14" t="s">
        <v>201</v>
      </c>
      <c r="H441" s="15"/>
      <c r="I441" s="15"/>
      <c r="J441" s="15" t="s">
        <v>3375</v>
      </c>
      <c r="K441" s="15"/>
      <c r="L441" s="15"/>
      <c r="M441" s="15"/>
      <c r="N441" s="15"/>
      <c r="O441" s="15"/>
      <c r="P441" s="15"/>
      <c r="Q441" s="15"/>
      <c r="R441" s="15"/>
      <c r="S441" s="15"/>
      <c r="T441" s="15"/>
      <c r="U441" s="15"/>
      <c r="V441" s="15"/>
      <c r="W441" s="15"/>
      <c r="X441" s="15"/>
      <c r="Y441" s="15"/>
      <c r="Z441" s="15"/>
      <c r="AA441" s="15"/>
      <c r="AB441" s="15"/>
      <c r="AC441" s="15"/>
      <c r="AD441" s="15"/>
      <c r="AE441" s="15"/>
      <c r="AF441" s="15"/>
      <c r="AG441" s="15"/>
      <c r="AH441" s="15"/>
      <c r="AI441" s="15"/>
      <c r="AJ441" s="15"/>
      <c r="AK441" s="15"/>
    </row>
    <row r="442" spans="1:37" s="14" customFormat="1" ht="17">
      <c r="A442" s="14" t="s">
        <v>2113</v>
      </c>
      <c r="B442" s="14" t="s">
        <v>2128</v>
      </c>
      <c r="D442" s="14" t="b">
        <v>0</v>
      </c>
      <c r="E442" s="14" t="b">
        <v>0</v>
      </c>
      <c r="F442" s="14" t="s">
        <v>201</v>
      </c>
      <c r="G442" s="14" t="s">
        <v>511</v>
      </c>
      <c r="H442" s="15"/>
      <c r="I442" s="15"/>
      <c r="J442" s="15" t="s">
        <v>3376</v>
      </c>
      <c r="K442" s="15"/>
      <c r="L442" s="15"/>
      <c r="M442" s="15"/>
      <c r="N442" s="15"/>
      <c r="O442" s="15"/>
      <c r="P442" s="15"/>
      <c r="Q442" s="15"/>
      <c r="R442" s="15"/>
      <c r="S442" s="15"/>
      <c r="T442" s="15"/>
      <c r="U442" s="15"/>
      <c r="V442" s="15"/>
      <c r="W442" s="15"/>
      <c r="X442" s="15"/>
      <c r="Y442" s="15"/>
      <c r="Z442" s="15"/>
      <c r="AA442" s="15"/>
      <c r="AB442" s="15"/>
      <c r="AC442" s="15"/>
      <c r="AD442" s="15"/>
      <c r="AE442" s="15"/>
      <c r="AF442" s="15"/>
      <c r="AG442" s="15"/>
      <c r="AH442" s="15"/>
      <c r="AI442" s="15"/>
      <c r="AJ442" s="15"/>
      <c r="AK442" s="15"/>
    </row>
    <row r="443" spans="1:37" s="14" customFormat="1" ht="17">
      <c r="A443" s="14" t="s">
        <v>2093</v>
      </c>
      <c r="B443" s="14" t="s">
        <v>2111</v>
      </c>
      <c r="D443" s="14" t="b">
        <v>0</v>
      </c>
      <c r="E443" s="14" t="b">
        <v>0</v>
      </c>
      <c r="F443" s="14" t="s">
        <v>419</v>
      </c>
      <c r="G443" s="14" t="s">
        <v>500</v>
      </c>
      <c r="H443" s="15"/>
      <c r="I443" s="15"/>
      <c r="J443" s="15" t="s">
        <v>3374</v>
      </c>
      <c r="K443" s="15"/>
      <c r="L443" s="15"/>
      <c r="M443" s="15"/>
      <c r="N443" s="15"/>
      <c r="O443" s="15"/>
      <c r="P443" s="15"/>
      <c r="Q443" s="15"/>
      <c r="R443" s="15"/>
      <c r="S443" s="15"/>
      <c r="T443" s="15"/>
      <c r="U443" s="15"/>
      <c r="V443" s="15"/>
      <c r="W443" s="15"/>
      <c r="X443" s="15"/>
      <c r="Y443" s="15"/>
      <c r="Z443" s="15"/>
      <c r="AA443" s="15"/>
      <c r="AB443" s="15"/>
      <c r="AC443" s="15"/>
      <c r="AD443" s="15"/>
      <c r="AE443" s="15"/>
      <c r="AF443" s="15"/>
      <c r="AG443" s="15"/>
      <c r="AH443" s="15"/>
      <c r="AI443" s="15"/>
      <c r="AJ443" s="15"/>
      <c r="AK443" s="15"/>
    </row>
    <row r="444" spans="1:37" s="14" customFormat="1" ht="17">
      <c r="A444" s="14" t="s">
        <v>2668</v>
      </c>
      <c r="B444" s="14" t="s">
        <v>2671</v>
      </c>
      <c r="D444" s="14" t="b">
        <v>0</v>
      </c>
      <c r="E444" s="14" t="b">
        <v>0</v>
      </c>
      <c r="F444" s="14" t="s">
        <v>201</v>
      </c>
      <c r="G444" s="14" t="s">
        <v>183</v>
      </c>
      <c r="H444" s="15"/>
      <c r="I444" s="15"/>
      <c r="J444" s="15" t="s">
        <v>3377</v>
      </c>
      <c r="K444" s="15"/>
      <c r="L444" s="15"/>
      <c r="M444" s="15"/>
      <c r="N444" s="15"/>
      <c r="O444" s="15"/>
      <c r="P444" s="15"/>
      <c r="Q444" s="15"/>
      <c r="R444" s="15"/>
      <c r="S444" s="15"/>
      <c r="T444" s="15"/>
      <c r="U444" s="15"/>
      <c r="V444" s="15"/>
      <c r="W444" s="15"/>
      <c r="X444" s="15"/>
      <c r="Y444" s="15"/>
      <c r="Z444" s="15"/>
      <c r="AA444" s="15"/>
      <c r="AB444" s="15"/>
      <c r="AC444" s="15"/>
      <c r="AD444" s="15"/>
      <c r="AE444" s="15"/>
      <c r="AF444" s="15"/>
      <c r="AG444" s="15"/>
      <c r="AH444" s="15"/>
      <c r="AI444" s="15"/>
      <c r="AJ444" s="15"/>
      <c r="AK444" s="15"/>
    </row>
    <row r="445" spans="1:37" s="14" customFormat="1" ht="17">
      <c r="A445" s="14" t="s">
        <v>2434</v>
      </c>
      <c r="B445" s="14" t="s">
        <v>2435</v>
      </c>
      <c r="C445" s="14" t="s">
        <v>2436</v>
      </c>
      <c r="D445" s="14" t="b">
        <v>0</v>
      </c>
      <c r="E445" s="14" t="b">
        <v>0</v>
      </c>
      <c r="F445" s="14" t="s">
        <v>25</v>
      </c>
      <c r="G445" s="14" t="s">
        <v>462</v>
      </c>
      <c r="H445" s="15"/>
      <c r="I445" s="15"/>
      <c r="J445" s="15" t="s">
        <v>3321</v>
      </c>
      <c r="K445" s="15"/>
      <c r="L445" s="15"/>
      <c r="M445" s="15"/>
      <c r="N445" s="15"/>
      <c r="O445" s="15"/>
      <c r="P445" s="15"/>
      <c r="Q445" s="15"/>
      <c r="R445" s="15"/>
      <c r="S445" s="15"/>
      <c r="T445" s="15"/>
      <c r="U445" s="15"/>
      <c r="V445" s="15"/>
      <c r="W445" s="15"/>
      <c r="X445" s="15"/>
      <c r="Y445" s="15"/>
      <c r="Z445" s="15"/>
      <c r="AA445" s="15"/>
      <c r="AB445" s="15"/>
      <c r="AC445" s="15"/>
      <c r="AD445" s="15"/>
      <c r="AE445" s="15"/>
      <c r="AF445" s="15"/>
      <c r="AG445" s="15"/>
      <c r="AH445" s="15"/>
      <c r="AI445" s="15"/>
      <c r="AJ445" s="15"/>
      <c r="AK445" s="15"/>
    </row>
    <row r="446" spans="1:37" s="14" customFormat="1" ht="17">
      <c r="A446" s="14" t="s">
        <v>2668</v>
      </c>
      <c r="B446" s="14" t="s">
        <v>2672</v>
      </c>
      <c r="D446" s="14" t="b">
        <v>0</v>
      </c>
      <c r="E446" s="14" t="b">
        <v>0</v>
      </c>
      <c r="F446" s="14" t="s">
        <v>1174</v>
      </c>
      <c r="G446" s="14" t="s">
        <v>571</v>
      </c>
      <c r="H446" s="15" t="s">
        <v>402</v>
      </c>
      <c r="I446" s="15"/>
      <c r="J446" s="15" t="s">
        <v>3378</v>
      </c>
      <c r="K446" s="15"/>
      <c r="L446" s="15"/>
      <c r="M446" s="15"/>
      <c r="N446" s="15"/>
      <c r="O446" s="15"/>
      <c r="P446" s="15"/>
      <c r="Q446" s="15"/>
      <c r="R446" s="15"/>
      <c r="S446" s="15"/>
      <c r="T446" s="15"/>
      <c r="U446" s="15"/>
      <c r="V446" s="15"/>
      <c r="W446" s="15"/>
      <c r="X446" s="15"/>
      <c r="Y446" s="15"/>
      <c r="Z446" s="15"/>
      <c r="AA446" s="15"/>
      <c r="AB446" s="15"/>
      <c r="AC446" s="15"/>
      <c r="AD446" s="15"/>
      <c r="AE446" s="15"/>
      <c r="AF446" s="15"/>
      <c r="AG446" s="15"/>
      <c r="AH446" s="15"/>
      <c r="AI446" s="15"/>
      <c r="AJ446" s="15"/>
      <c r="AK446" s="15"/>
    </row>
    <row r="447" spans="1:37" s="14" customFormat="1" ht="17">
      <c r="A447" s="14" t="s">
        <v>2093</v>
      </c>
      <c r="B447" s="14" t="s">
        <v>2112</v>
      </c>
      <c r="D447" s="14" t="b">
        <v>0</v>
      </c>
      <c r="E447" s="14" t="b">
        <v>0</v>
      </c>
      <c r="F447" s="14" t="s">
        <v>1176</v>
      </c>
      <c r="G447" s="14" t="s">
        <v>862</v>
      </c>
      <c r="H447" s="15"/>
      <c r="I447" s="15"/>
      <c r="J447" s="15" t="s">
        <v>3379</v>
      </c>
      <c r="K447" s="15"/>
      <c r="L447" s="15"/>
      <c r="M447" s="15"/>
      <c r="N447" s="15"/>
      <c r="O447" s="15"/>
      <c r="P447" s="15"/>
      <c r="Q447" s="15"/>
      <c r="R447" s="15"/>
      <c r="S447" s="15"/>
      <c r="T447" s="15"/>
      <c r="U447" s="15"/>
      <c r="V447" s="15"/>
      <c r="W447" s="15"/>
      <c r="X447" s="15"/>
      <c r="Y447" s="15"/>
      <c r="Z447" s="15"/>
      <c r="AA447" s="15"/>
      <c r="AB447" s="15"/>
      <c r="AC447" s="15"/>
      <c r="AD447" s="15"/>
      <c r="AE447" s="15"/>
      <c r="AF447" s="15"/>
      <c r="AG447" s="15"/>
      <c r="AH447" s="15"/>
      <c r="AI447" s="15"/>
      <c r="AJ447" s="15"/>
      <c r="AK447" s="15"/>
    </row>
    <row r="448" spans="1:37" s="14" customFormat="1" ht="17">
      <c r="A448" s="14" t="s">
        <v>2113</v>
      </c>
      <c r="B448" s="14" t="s">
        <v>2678</v>
      </c>
      <c r="D448" s="14" t="b">
        <v>0</v>
      </c>
      <c r="E448" s="14" t="b">
        <v>0</v>
      </c>
      <c r="F448" s="14" t="s">
        <v>690</v>
      </c>
      <c r="G448" s="14" t="s">
        <v>511</v>
      </c>
      <c r="H448" s="15"/>
      <c r="I448" s="15"/>
      <c r="J448" s="15" t="s">
        <v>3179</v>
      </c>
      <c r="K448" s="15"/>
      <c r="L448" s="15"/>
      <c r="M448" s="15"/>
      <c r="N448" s="15"/>
      <c r="O448" s="15"/>
      <c r="P448" s="15"/>
      <c r="Q448" s="15"/>
      <c r="R448" s="15"/>
      <c r="S448" s="15"/>
      <c r="T448" s="15"/>
      <c r="U448" s="15"/>
      <c r="V448" s="15"/>
      <c r="W448" s="15"/>
      <c r="X448" s="15"/>
      <c r="Y448" s="15"/>
      <c r="Z448" s="15"/>
      <c r="AA448" s="15"/>
      <c r="AB448" s="15"/>
      <c r="AC448" s="15"/>
      <c r="AD448" s="15"/>
      <c r="AE448" s="15"/>
      <c r="AF448" s="15"/>
      <c r="AG448" s="15"/>
      <c r="AH448" s="15"/>
      <c r="AI448" s="15"/>
      <c r="AJ448" s="15"/>
      <c r="AK448" s="15"/>
    </row>
    <row r="449" spans="1:37" s="14" customFormat="1" ht="17">
      <c r="A449" s="14" t="s">
        <v>2113</v>
      </c>
      <c r="B449" s="14" t="s">
        <v>2679</v>
      </c>
      <c r="D449" s="14" t="b">
        <v>0</v>
      </c>
      <c r="E449" s="14" t="b">
        <v>0</v>
      </c>
      <c r="F449" s="14" t="s">
        <v>1035</v>
      </c>
      <c r="G449" s="14" t="s">
        <v>507</v>
      </c>
      <c r="H449" s="15"/>
      <c r="I449" s="15"/>
      <c r="J449" s="15" t="s">
        <v>3343</v>
      </c>
      <c r="K449" s="15"/>
      <c r="L449" s="15"/>
      <c r="M449" s="15"/>
      <c r="N449" s="15"/>
      <c r="O449" s="15"/>
      <c r="P449" s="15"/>
      <c r="Q449" s="15"/>
      <c r="R449" s="15"/>
      <c r="S449" s="15"/>
      <c r="T449" s="15"/>
      <c r="U449" s="15"/>
      <c r="V449" s="15"/>
      <c r="W449" s="15"/>
      <c r="X449" s="15"/>
      <c r="Y449" s="15"/>
      <c r="Z449" s="15"/>
      <c r="AA449" s="15"/>
      <c r="AB449" s="15"/>
      <c r="AC449" s="15"/>
      <c r="AD449" s="15"/>
      <c r="AE449" s="15"/>
      <c r="AF449" s="15"/>
      <c r="AG449" s="15"/>
      <c r="AH449" s="15"/>
      <c r="AI449" s="15"/>
      <c r="AJ449" s="15"/>
      <c r="AK449" s="15"/>
    </row>
    <row r="450" spans="1:37" s="14" customFormat="1" ht="17">
      <c r="A450" s="14" t="s">
        <v>2133</v>
      </c>
      <c r="B450" s="14" t="s">
        <v>2705</v>
      </c>
      <c r="C450" s="14" t="s">
        <v>2719</v>
      </c>
      <c r="D450" s="14" t="b">
        <v>0</v>
      </c>
      <c r="E450" s="14" t="b">
        <v>0</v>
      </c>
      <c r="F450" s="14" t="s">
        <v>846</v>
      </c>
      <c r="G450" s="14" t="s">
        <v>2706</v>
      </c>
      <c r="H450" s="15"/>
      <c r="I450" s="15"/>
      <c r="J450" s="15" t="s">
        <v>3380</v>
      </c>
      <c r="K450" s="15"/>
      <c r="L450" s="15"/>
      <c r="M450" s="15"/>
      <c r="N450" s="15"/>
      <c r="O450" s="15"/>
      <c r="P450" s="15"/>
      <c r="Q450" s="15"/>
      <c r="R450" s="15"/>
      <c r="S450" s="15"/>
      <c r="T450" s="15"/>
      <c r="U450" s="15"/>
      <c r="V450" s="15"/>
      <c r="W450" s="15"/>
      <c r="X450" s="15"/>
      <c r="Y450" s="15"/>
      <c r="Z450" s="15"/>
      <c r="AA450" s="15"/>
      <c r="AB450" s="15"/>
      <c r="AC450" s="15"/>
      <c r="AD450" s="15"/>
      <c r="AE450" s="15"/>
      <c r="AF450" s="15"/>
      <c r="AG450" s="15"/>
      <c r="AH450" s="15"/>
      <c r="AI450" s="15"/>
      <c r="AJ450" s="15"/>
      <c r="AK450" s="15"/>
    </row>
    <row r="451" spans="1:37" s="14" customFormat="1" ht="17">
      <c r="A451" s="14" t="s">
        <v>2498</v>
      </c>
      <c r="B451" s="14" t="s">
        <v>2716</v>
      </c>
      <c r="C451" s="14" t="s">
        <v>2522</v>
      </c>
      <c r="D451" s="14" t="b">
        <v>0</v>
      </c>
      <c r="E451" s="14" t="b">
        <v>0</v>
      </c>
      <c r="F451" s="14" t="s">
        <v>2717</v>
      </c>
      <c r="G451" s="14" t="s">
        <v>2710</v>
      </c>
      <c r="H451" s="15" t="s">
        <v>2718</v>
      </c>
      <c r="I451" s="15"/>
      <c r="J451" s="15" t="s">
        <v>3381</v>
      </c>
      <c r="K451" s="15" t="s">
        <v>3395</v>
      </c>
      <c r="L451" s="15" t="s">
        <v>2994</v>
      </c>
      <c r="M451" s="15">
        <v>18406336</v>
      </c>
      <c r="N451" s="15" t="s">
        <v>3395</v>
      </c>
      <c r="O451" s="15" t="s">
        <v>2994</v>
      </c>
      <c r="P451" s="15">
        <v>18026982</v>
      </c>
      <c r="Q451" s="15"/>
      <c r="R451" s="15"/>
      <c r="S451" s="15"/>
      <c r="T451" s="15"/>
      <c r="U451" s="15"/>
      <c r="V451" s="15"/>
      <c r="W451" s="15"/>
      <c r="X451" s="15"/>
      <c r="Y451" s="15"/>
      <c r="Z451" s="15"/>
      <c r="AA451" s="15"/>
      <c r="AB451" s="15"/>
      <c r="AC451" s="15"/>
      <c r="AD451" s="15"/>
      <c r="AE451" s="15"/>
      <c r="AF451" s="15"/>
      <c r="AG451" s="15"/>
      <c r="AH451" s="15"/>
      <c r="AI451" s="15"/>
      <c r="AJ451" s="15"/>
      <c r="AK451" s="15"/>
    </row>
    <row r="452" spans="1:37" s="14" customFormat="1" ht="17">
      <c r="A452" s="14" t="s">
        <v>2133</v>
      </c>
      <c r="B452" s="14" t="s">
        <v>2722</v>
      </c>
      <c r="C452" s="14" t="s">
        <v>2723</v>
      </c>
      <c r="D452" s="14" t="b">
        <v>0</v>
      </c>
      <c r="E452" s="14" t="b">
        <v>0</v>
      </c>
      <c r="F452" s="14" t="s">
        <v>2713</v>
      </c>
      <c r="G452" s="14" t="s">
        <v>2724</v>
      </c>
      <c r="H452" s="15"/>
      <c r="I452" s="15"/>
      <c r="J452" s="15" t="s">
        <v>3382</v>
      </c>
      <c r="K452" s="15"/>
      <c r="L452" s="15"/>
      <c r="M452" s="15"/>
      <c r="N452" s="15"/>
      <c r="O452" s="15"/>
      <c r="P452" s="15"/>
      <c r="Q452" s="15"/>
      <c r="R452" s="15"/>
      <c r="S452" s="15"/>
      <c r="T452" s="15"/>
      <c r="U452" s="15"/>
      <c r="V452" s="15"/>
      <c r="W452" s="15"/>
      <c r="X452" s="15"/>
      <c r="Y452" s="15"/>
      <c r="Z452" s="15"/>
      <c r="AA452" s="15"/>
      <c r="AB452" s="15"/>
      <c r="AC452" s="15"/>
      <c r="AD452" s="15"/>
      <c r="AE452" s="15"/>
      <c r="AF452" s="15"/>
      <c r="AG452" s="15"/>
      <c r="AH452" s="15"/>
      <c r="AI452" s="15"/>
      <c r="AJ452" s="15"/>
      <c r="AK452" s="15"/>
    </row>
    <row r="453" spans="1:37" s="14" customFormat="1" ht="17">
      <c r="A453" s="14" t="s">
        <v>2668</v>
      </c>
      <c r="B453" s="14" t="s">
        <v>2712</v>
      </c>
      <c r="D453" s="14" t="b">
        <v>0</v>
      </c>
      <c r="E453" s="14" t="b">
        <v>0</v>
      </c>
      <c r="F453" s="14" t="s">
        <v>986</v>
      </c>
      <c r="G453" s="14" t="s">
        <v>2713</v>
      </c>
      <c r="H453" s="15"/>
      <c r="I453" s="15"/>
      <c r="J453" s="15" t="s">
        <v>3383</v>
      </c>
      <c r="K453" s="15"/>
      <c r="L453" s="15"/>
      <c r="M453" s="15"/>
      <c r="N453" s="15"/>
      <c r="O453" s="15"/>
      <c r="P453" s="15"/>
      <c r="Q453" s="15"/>
      <c r="R453" s="15"/>
      <c r="S453" s="15"/>
      <c r="T453" s="15"/>
      <c r="U453" s="15"/>
      <c r="V453" s="15"/>
      <c r="W453" s="15"/>
      <c r="X453" s="15"/>
      <c r="Y453" s="15"/>
      <c r="Z453" s="15"/>
      <c r="AA453" s="15"/>
      <c r="AB453" s="15"/>
      <c r="AC453" s="15"/>
      <c r="AD453" s="15"/>
      <c r="AE453" s="15"/>
      <c r="AF453" s="15"/>
      <c r="AG453" s="15"/>
      <c r="AH453" s="15"/>
      <c r="AI453" s="15"/>
      <c r="AJ453" s="15"/>
      <c r="AK453" s="15"/>
    </row>
    <row r="454" spans="1:37" s="14" customFormat="1" ht="17">
      <c r="A454" s="14" t="s">
        <v>2668</v>
      </c>
      <c r="B454" s="14" t="s">
        <v>2714</v>
      </c>
      <c r="D454" s="14" t="b">
        <v>0</v>
      </c>
      <c r="E454" s="14" t="b">
        <v>0</v>
      </c>
      <c r="F454" s="14" t="s">
        <v>728</v>
      </c>
      <c r="G454" s="14" t="s">
        <v>2713</v>
      </c>
      <c r="H454" s="15"/>
      <c r="I454" s="15"/>
      <c r="J454" s="15" t="s">
        <v>3383</v>
      </c>
      <c r="K454" s="15"/>
      <c r="L454" s="15"/>
      <c r="M454" s="15"/>
      <c r="N454" s="15"/>
      <c r="O454" s="15"/>
      <c r="P454" s="15"/>
      <c r="Q454" s="15"/>
      <c r="R454" s="15"/>
      <c r="S454" s="15"/>
      <c r="T454" s="15"/>
      <c r="U454" s="15"/>
      <c r="V454" s="15"/>
      <c r="W454" s="15"/>
      <c r="X454" s="15"/>
      <c r="Y454" s="15"/>
      <c r="Z454" s="15"/>
      <c r="AA454" s="15"/>
      <c r="AB454" s="15"/>
      <c r="AC454" s="15"/>
      <c r="AD454" s="15"/>
      <c r="AE454" s="15"/>
      <c r="AF454" s="15"/>
      <c r="AG454" s="15"/>
      <c r="AH454" s="15"/>
      <c r="AI454" s="15"/>
      <c r="AJ454" s="15"/>
      <c r="AK454" s="15"/>
    </row>
    <row r="455" spans="1:37" s="14" customFormat="1" ht="17">
      <c r="A455" s="14" t="s">
        <v>2668</v>
      </c>
      <c r="B455" s="14" t="s">
        <v>2715</v>
      </c>
      <c r="D455" s="14" t="b">
        <v>0</v>
      </c>
      <c r="E455" s="14" t="b">
        <v>0</v>
      </c>
      <c r="F455" s="14" t="s">
        <v>604</v>
      </c>
      <c r="G455" s="14" t="s">
        <v>2713</v>
      </c>
      <c r="H455" s="15"/>
      <c r="I455" s="15"/>
      <c r="J455" s="15" t="s">
        <v>3383</v>
      </c>
      <c r="K455" s="15"/>
      <c r="L455" s="15"/>
      <c r="M455" s="15"/>
      <c r="N455" s="15"/>
      <c r="O455" s="15"/>
      <c r="P455" s="15"/>
      <c r="Q455" s="15"/>
      <c r="R455" s="15"/>
      <c r="S455" s="15"/>
      <c r="T455" s="15"/>
      <c r="U455" s="15"/>
      <c r="V455" s="15"/>
      <c r="W455" s="15"/>
      <c r="X455" s="15"/>
      <c r="Y455" s="15"/>
      <c r="Z455" s="15"/>
      <c r="AA455" s="15"/>
      <c r="AB455" s="15"/>
      <c r="AC455" s="15"/>
      <c r="AD455" s="15"/>
      <c r="AE455" s="15"/>
      <c r="AF455" s="15"/>
      <c r="AG455" s="15"/>
      <c r="AH455" s="15"/>
      <c r="AI455" s="15"/>
      <c r="AJ455" s="15"/>
      <c r="AK455" s="15"/>
    </row>
    <row r="456" spans="1:37" s="14" customFormat="1" ht="17">
      <c r="A456" s="14" t="s">
        <v>2113</v>
      </c>
      <c r="B456" s="14" t="s">
        <v>2709</v>
      </c>
      <c r="D456" s="14" t="b">
        <v>0</v>
      </c>
      <c r="E456" s="14" t="b">
        <v>0</v>
      </c>
      <c r="F456" s="14" t="s">
        <v>2710</v>
      </c>
      <c r="G456" s="14" t="s">
        <v>2711</v>
      </c>
      <c r="H456" s="15"/>
      <c r="I456" s="15"/>
      <c r="J456" s="15" t="s">
        <v>3179</v>
      </c>
      <c r="K456" s="15"/>
      <c r="L456" s="15"/>
      <c r="M456" s="15"/>
      <c r="N456" s="15"/>
      <c r="O456" s="15"/>
      <c r="P456" s="15"/>
      <c r="Q456" s="15"/>
      <c r="R456" s="15"/>
      <c r="S456" s="15"/>
      <c r="T456" s="15"/>
      <c r="U456" s="15"/>
      <c r="V456" s="15"/>
      <c r="W456" s="15"/>
      <c r="X456" s="15"/>
      <c r="Y456" s="15"/>
      <c r="Z456" s="15"/>
      <c r="AA456" s="15"/>
      <c r="AB456" s="15"/>
      <c r="AC456" s="15"/>
      <c r="AD456" s="15"/>
      <c r="AE456" s="15"/>
      <c r="AF456" s="15"/>
      <c r="AG456" s="15"/>
      <c r="AH456" s="15"/>
      <c r="AI456" s="15"/>
      <c r="AJ456" s="15"/>
      <c r="AK456" s="15"/>
    </row>
    <row r="457" spans="1:37">
      <c r="A457" s="1" t="s">
        <v>1758</v>
      </c>
      <c r="B457" s="1" t="s">
        <v>3444</v>
      </c>
      <c r="C457" s="1"/>
      <c r="D457" s="1" t="b">
        <v>0</v>
      </c>
      <c r="E457" s="1" t="b">
        <v>0</v>
      </c>
      <c r="F457" s="1" t="s">
        <v>3445</v>
      </c>
      <c r="G457" s="1" t="s">
        <v>3446</v>
      </c>
      <c r="H457" s="31" t="s">
        <v>846</v>
      </c>
      <c r="I457" s="32"/>
      <c r="J457" s="32" t="s">
        <v>3447</v>
      </c>
    </row>
  </sheetData>
  <autoFilter ref="A1:AK457">
    <sortState ref="A2:AK456">
      <sortCondition ref="B1:B456"/>
    </sortState>
  </autoFilter>
  <phoneticPr fontId="2"/>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3"/>
  <sheetViews>
    <sheetView workbookViewId="0"/>
  </sheetViews>
  <sheetFormatPr baseColWidth="12" defaultColWidth="8.83203125" defaultRowHeight="17" x14ac:dyDescent="0"/>
  <cols>
    <col min="1" max="1" width="23.6640625" bestFit="1" customWidth="1"/>
    <col min="3" max="3" width="23.6640625" bestFit="1" customWidth="1"/>
    <col min="4" max="4" width="5.6640625" bestFit="1" customWidth="1"/>
  </cols>
  <sheetData>
    <row r="1" spans="1:4">
      <c r="A1" s="26" t="s">
        <v>3434</v>
      </c>
      <c r="C1" s="10" t="s">
        <v>3441</v>
      </c>
      <c r="D1" t="s">
        <v>3404</v>
      </c>
    </row>
    <row r="2" spans="1:4">
      <c r="A2" t="s">
        <v>3406</v>
      </c>
      <c r="C2" s="8" t="s">
        <v>3439</v>
      </c>
      <c r="D2" s="9">
        <v>4</v>
      </c>
    </row>
    <row r="3" spans="1:4">
      <c r="A3" t="s">
        <v>3406</v>
      </c>
      <c r="C3" s="8" t="s">
        <v>3412</v>
      </c>
      <c r="D3" s="9">
        <v>12</v>
      </c>
    </row>
    <row r="4" spans="1:4">
      <c r="A4" t="s">
        <v>3407</v>
      </c>
      <c r="C4" s="8" t="s">
        <v>3420</v>
      </c>
      <c r="D4" s="9">
        <v>1</v>
      </c>
    </row>
    <row r="5" spans="1:4">
      <c r="A5" t="s">
        <v>3406</v>
      </c>
      <c r="C5" s="8" t="s">
        <v>3432</v>
      </c>
      <c r="D5" s="9">
        <v>8</v>
      </c>
    </row>
    <row r="6" spans="1:4">
      <c r="A6" t="s">
        <v>3408</v>
      </c>
      <c r="C6" s="8" t="s">
        <v>3411</v>
      </c>
      <c r="D6" s="9">
        <v>10</v>
      </c>
    </row>
    <row r="7" spans="1:4">
      <c r="A7" t="s">
        <v>3409</v>
      </c>
      <c r="C7" s="8" t="s">
        <v>3415</v>
      </c>
      <c r="D7" s="9">
        <v>26</v>
      </c>
    </row>
    <row r="8" spans="1:4">
      <c r="A8" t="s">
        <v>3409</v>
      </c>
      <c r="C8" s="8" t="s">
        <v>3422</v>
      </c>
      <c r="D8" s="9">
        <v>24</v>
      </c>
    </row>
    <row r="9" spans="1:4">
      <c r="A9" t="s">
        <v>3410</v>
      </c>
      <c r="C9" s="8" t="s">
        <v>3421</v>
      </c>
      <c r="D9" s="9">
        <v>15</v>
      </c>
    </row>
    <row r="10" spans="1:4">
      <c r="A10" t="s">
        <v>3406</v>
      </c>
      <c r="C10" s="8" t="s">
        <v>563</v>
      </c>
      <c r="D10" s="9">
        <v>5</v>
      </c>
    </row>
    <row r="11" spans="1:4">
      <c r="A11" t="s">
        <v>3406</v>
      </c>
      <c r="C11" s="29" t="s">
        <v>63</v>
      </c>
      <c r="D11" s="30">
        <v>2</v>
      </c>
    </row>
    <row r="12" spans="1:4">
      <c r="A12" t="s">
        <v>3406</v>
      </c>
      <c r="C12" s="8" t="s">
        <v>3416</v>
      </c>
      <c r="D12" s="9">
        <v>235</v>
      </c>
    </row>
    <row r="13" spans="1:4">
      <c r="A13" t="s">
        <v>3406</v>
      </c>
      <c r="C13" s="8" t="s">
        <v>3424</v>
      </c>
      <c r="D13" s="9">
        <v>15</v>
      </c>
    </row>
    <row r="14" spans="1:4">
      <c r="A14" t="s">
        <v>3409</v>
      </c>
      <c r="C14" s="8" t="s">
        <v>3418</v>
      </c>
      <c r="D14" s="9">
        <v>22</v>
      </c>
    </row>
    <row r="15" spans="1:4">
      <c r="A15" t="s">
        <v>1159</v>
      </c>
      <c r="C15" s="8" t="s">
        <v>3433</v>
      </c>
      <c r="D15" s="9">
        <v>2</v>
      </c>
    </row>
    <row r="16" spans="1:4">
      <c r="A16" t="s">
        <v>3411</v>
      </c>
      <c r="C16" s="8" t="s">
        <v>3431</v>
      </c>
      <c r="D16" s="9">
        <v>7</v>
      </c>
    </row>
    <row r="17" spans="1:4">
      <c r="A17" t="s">
        <v>3412</v>
      </c>
      <c r="C17" s="29" t="s">
        <v>788</v>
      </c>
      <c r="D17" s="30">
        <v>1</v>
      </c>
    </row>
    <row r="18" spans="1:4">
      <c r="A18" t="s">
        <v>3409</v>
      </c>
      <c r="C18" s="29" t="s">
        <v>795</v>
      </c>
      <c r="D18" s="30">
        <v>7</v>
      </c>
    </row>
    <row r="19" spans="1:4">
      <c r="A19" t="s">
        <v>3409</v>
      </c>
      <c r="C19" s="8" t="s">
        <v>3430</v>
      </c>
      <c r="D19" s="9">
        <v>1</v>
      </c>
    </row>
    <row r="20" spans="1:4">
      <c r="A20" t="s">
        <v>3406</v>
      </c>
      <c r="C20" s="8" t="s">
        <v>3419</v>
      </c>
      <c r="D20" s="9">
        <v>21</v>
      </c>
    </row>
    <row r="21" spans="1:4">
      <c r="A21" t="s">
        <v>3413</v>
      </c>
      <c r="C21" s="29" t="s">
        <v>832</v>
      </c>
      <c r="D21" s="30">
        <v>1</v>
      </c>
    </row>
    <row r="22" spans="1:4">
      <c r="A22" t="s">
        <v>3408</v>
      </c>
      <c r="C22" s="29" t="s">
        <v>843</v>
      </c>
      <c r="D22" s="30">
        <v>2</v>
      </c>
    </row>
    <row r="23" spans="1:4">
      <c r="A23" t="s">
        <v>3409</v>
      </c>
      <c r="C23" s="8" t="s">
        <v>3427</v>
      </c>
      <c r="D23" s="9">
        <v>13</v>
      </c>
    </row>
    <row r="24" spans="1:4">
      <c r="A24" t="s">
        <v>3413</v>
      </c>
      <c r="C24" s="8" t="s">
        <v>849</v>
      </c>
      <c r="D24" s="9">
        <v>2</v>
      </c>
    </row>
    <row r="25" spans="1:4">
      <c r="A25" t="s">
        <v>3413</v>
      </c>
      <c r="C25" s="29" t="s">
        <v>853</v>
      </c>
      <c r="D25" s="30">
        <v>2</v>
      </c>
    </row>
    <row r="26" spans="1:4">
      <c r="A26" t="s">
        <v>3408</v>
      </c>
      <c r="C26" s="8" t="s">
        <v>860</v>
      </c>
      <c r="D26" s="9">
        <v>35</v>
      </c>
    </row>
    <row r="27" spans="1:4">
      <c r="A27" t="s">
        <v>3408</v>
      </c>
      <c r="C27" s="8" t="s">
        <v>3426</v>
      </c>
      <c r="D27" s="9">
        <v>2</v>
      </c>
    </row>
    <row r="28" spans="1:4">
      <c r="A28" t="s">
        <v>3413</v>
      </c>
      <c r="C28" s="8" t="s">
        <v>3423</v>
      </c>
      <c r="D28" s="9">
        <v>2</v>
      </c>
    </row>
    <row r="29" spans="1:4">
      <c r="A29" t="s">
        <v>3408</v>
      </c>
      <c r="C29" s="29" t="s">
        <v>873</v>
      </c>
      <c r="D29" s="30">
        <v>1</v>
      </c>
    </row>
    <row r="30" spans="1:4">
      <c r="A30" t="s">
        <v>3413</v>
      </c>
      <c r="C30" s="8" t="s">
        <v>3428</v>
      </c>
      <c r="D30" s="9">
        <v>3</v>
      </c>
    </row>
    <row r="31" spans="1:4">
      <c r="A31" t="s">
        <v>3408</v>
      </c>
      <c r="C31" s="29" t="s">
        <v>884</v>
      </c>
      <c r="D31" s="30">
        <v>2</v>
      </c>
    </row>
    <row r="32" spans="1:4">
      <c r="A32" t="s">
        <v>3413</v>
      </c>
      <c r="C32" s="29" t="s">
        <v>888</v>
      </c>
      <c r="D32" s="30">
        <v>3</v>
      </c>
    </row>
    <row r="33" spans="1:4">
      <c r="A33" t="s">
        <v>3414</v>
      </c>
      <c r="C33" s="29" t="s">
        <v>893</v>
      </c>
      <c r="D33" s="30">
        <v>2</v>
      </c>
    </row>
    <row r="34" spans="1:4">
      <c r="A34" t="s">
        <v>3415</v>
      </c>
      <c r="C34" s="8" t="s">
        <v>182</v>
      </c>
      <c r="D34" s="9">
        <v>12</v>
      </c>
    </row>
    <row r="35" spans="1:4">
      <c r="A35" t="s">
        <v>3415</v>
      </c>
      <c r="C35" s="8" t="s">
        <v>3406</v>
      </c>
      <c r="D35" s="9">
        <v>21</v>
      </c>
    </row>
    <row r="36" spans="1:4">
      <c r="A36" t="s">
        <v>3413</v>
      </c>
      <c r="C36" s="8" t="s">
        <v>3413</v>
      </c>
      <c r="D36" s="9">
        <v>20</v>
      </c>
    </row>
    <row r="37" spans="1:4">
      <c r="A37" t="s">
        <v>3415</v>
      </c>
      <c r="C37" s="8" t="s">
        <v>931</v>
      </c>
      <c r="D37" s="9">
        <v>7</v>
      </c>
    </row>
    <row r="38" spans="1:4">
      <c r="A38" t="s">
        <v>3408</v>
      </c>
      <c r="C38" s="8" t="s">
        <v>1159</v>
      </c>
      <c r="D38" s="9">
        <v>8</v>
      </c>
    </row>
    <row r="39" spans="1:4">
      <c r="A39" t="s">
        <v>3416</v>
      </c>
      <c r="C39" s="8" t="s">
        <v>970</v>
      </c>
      <c r="D39" s="9">
        <v>5</v>
      </c>
    </row>
    <row r="40" spans="1:4">
      <c r="A40" t="s">
        <v>3409</v>
      </c>
      <c r="C40" s="8" t="s">
        <v>3429</v>
      </c>
      <c r="D40" s="9">
        <v>17</v>
      </c>
    </row>
    <row r="41" spans="1:4">
      <c r="A41" t="s">
        <v>3413</v>
      </c>
      <c r="C41" s="8" t="s">
        <v>3414</v>
      </c>
      <c r="D41" s="9">
        <v>49</v>
      </c>
    </row>
    <row r="42" spans="1:4">
      <c r="A42" t="s">
        <v>3415</v>
      </c>
      <c r="C42" s="8" t="s">
        <v>3407</v>
      </c>
      <c r="D42" s="9">
        <v>42</v>
      </c>
    </row>
    <row r="43" spans="1:4">
      <c r="A43" t="s">
        <v>3413</v>
      </c>
      <c r="C43" s="8" t="s">
        <v>3417</v>
      </c>
      <c r="D43" s="9">
        <v>8</v>
      </c>
    </row>
    <row r="44" spans="1:4">
      <c r="A44" t="s">
        <v>3406</v>
      </c>
      <c r="C44" s="29" t="s">
        <v>3425</v>
      </c>
      <c r="D44" s="30">
        <v>4</v>
      </c>
    </row>
    <row r="45" spans="1:4">
      <c r="A45" t="s">
        <v>3407</v>
      </c>
      <c r="C45" s="29" t="s">
        <v>3408</v>
      </c>
      <c r="D45" s="30">
        <v>27</v>
      </c>
    </row>
    <row r="46" spans="1:4">
      <c r="A46" t="s">
        <v>3406</v>
      </c>
      <c r="C46" s="29" t="s">
        <v>3409</v>
      </c>
      <c r="D46" s="30">
        <v>17</v>
      </c>
    </row>
    <row r="47" spans="1:4">
      <c r="A47" t="s">
        <v>3407</v>
      </c>
      <c r="C47" s="29" t="s">
        <v>3410</v>
      </c>
      <c r="D47" s="30">
        <v>7</v>
      </c>
    </row>
    <row r="48" spans="1:4">
      <c r="A48" t="s">
        <v>3407</v>
      </c>
      <c r="C48" s="8" t="s">
        <v>3405</v>
      </c>
      <c r="D48" s="9">
        <v>732</v>
      </c>
    </row>
    <row r="49" spans="1:1">
      <c r="A49" t="s">
        <v>3407</v>
      </c>
    </row>
    <row r="50" spans="1:1">
      <c r="A50" t="s">
        <v>3407</v>
      </c>
    </row>
    <row r="51" spans="1:1">
      <c r="A51" t="s">
        <v>3407</v>
      </c>
    </row>
    <row r="52" spans="1:1">
      <c r="A52" t="s">
        <v>3407</v>
      </c>
    </row>
    <row r="53" spans="1:1">
      <c r="A53" t="s">
        <v>3406</v>
      </c>
    </row>
    <row r="54" spans="1:1">
      <c r="A54" t="s">
        <v>3417</v>
      </c>
    </row>
    <row r="55" spans="1:1">
      <c r="A55" t="s">
        <v>3412</v>
      </c>
    </row>
    <row r="56" spans="1:1">
      <c r="A56" t="s">
        <v>3417</v>
      </c>
    </row>
    <row r="57" spans="1:1">
      <c r="A57" t="s">
        <v>3412</v>
      </c>
    </row>
    <row r="58" spans="1:1">
      <c r="A58" t="s">
        <v>860</v>
      </c>
    </row>
    <row r="59" spans="1:1">
      <c r="A59" t="s">
        <v>3416</v>
      </c>
    </row>
    <row r="60" spans="1:1">
      <c r="A60" t="s">
        <v>3418</v>
      </c>
    </row>
    <row r="61" spans="1:1">
      <c r="A61" t="s">
        <v>3407</v>
      </c>
    </row>
    <row r="62" spans="1:1">
      <c r="A62" t="s">
        <v>3416</v>
      </c>
    </row>
    <row r="63" spans="1:1">
      <c r="A63" t="s">
        <v>3416</v>
      </c>
    </row>
    <row r="64" spans="1:1">
      <c r="A64" t="s">
        <v>3419</v>
      </c>
    </row>
    <row r="65" spans="1:1">
      <c r="A65" t="s">
        <v>3416</v>
      </c>
    </row>
    <row r="66" spans="1:1">
      <c r="A66" t="s">
        <v>3419</v>
      </c>
    </row>
    <row r="67" spans="1:1">
      <c r="A67" t="s">
        <v>3416</v>
      </c>
    </row>
    <row r="68" spans="1:1">
      <c r="A68" t="s">
        <v>3419</v>
      </c>
    </row>
    <row r="69" spans="1:1">
      <c r="A69" t="s">
        <v>3415</v>
      </c>
    </row>
    <row r="70" spans="1:1">
      <c r="A70" t="s">
        <v>3416</v>
      </c>
    </row>
    <row r="71" spans="1:1">
      <c r="A71" t="s">
        <v>3419</v>
      </c>
    </row>
    <row r="72" spans="1:1">
      <c r="A72" t="s">
        <v>3406</v>
      </c>
    </row>
    <row r="73" spans="1:1">
      <c r="A73" t="s">
        <v>3406</v>
      </c>
    </row>
    <row r="74" spans="1:1">
      <c r="A74" t="s">
        <v>3406</v>
      </c>
    </row>
    <row r="75" spans="1:1">
      <c r="A75" t="s">
        <v>3407</v>
      </c>
    </row>
    <row r="76" spans="1:1">
      <c r="A76" t="s">
        <v>3407</v>
      </c>
    </row>
    <row r="77" spans="1:1">
      <c r="A77" t="s">
        <v>860</v>
      </c>
    </row>
    <row r="78" spans="1:1">
      <c r="A78" t="s">
        <v>3407</v>
      </c>
    </row>
    <row r="79" spans="1:1">
      <c r="A79" t="s">
        <v>3407</v>
      </c>
    </row>
    <row r="80" spans="1:1">
      <c r="A80" t="s">
        <v>3420</v>
      </c>
    </row>
    <row r="81" spans="1:1">
      <c r="A81" t="s">
        <v>3421</v>
      </c>
    </row>
    <row r="82" spans="1:1">
      <c r="A82" t="s">
        <v>3415</v>
      </c>
    </row>
    <row r="83" spans="1:1">
      <c r="A83" t="s">
        <v>3421</v>
      </c>
    </row>
    <row r="84" spans="1:1">
      <c r="A84" t="s">
        <v>3415</v>
      </c>
    </row>
    <row r="85" spans="1:1">
      <c r="A85" t="s">
        <v>3422</v>
      </c>
    </row>
    <row r="86" spans="1:1">
      <c r="A86" t="s">
        <v>3415</v>
      </c>
    </row>
    <row r="87" spans="1:1">
      <c r="A87" t="s">
        <v>3422</v>
      </c>
    </row>
    <row r="88" spans="1:1">
      <c r="A88" t="s">
        <v>563</v>
      </c>
    </row>
    <row r="89" spans="1:1">
      <c r="A89" t="s">
        <v>3415</v>
      </c>
    </row>
    <row r="90" spans="1:1">
      <c r="A90" t="s">
        <v>3421</v>
      </c>
    </row>
    <row r="91" spans="1:1">
      <c r="A91" t="s">
        <v>3422</v>
      </c>
    </row>
    <row r="92" spans="1:1">
      <c r="A92" t="s">
        <v>3416</v>
      </c>
    </row>
    <row r="93" spans="1:1">
      <c r="A93" t="s">
        <v>1159</v>
      </c>
    </row>
    <row r="94" spans="1:1">
      <c r="A94" t="s">
        <v>1159</v>
      </c>
    </row>
    <row r="95" spans="1:1">
      <c r="A95" t="s">
        <v>1159</v>
      </c>
    </row>
    <row r="96" spans="1:1">
      <c r="A96" t="s">
        <v>1159</v>
      </c>
    </row>
    <row r="97" spans="1:1">
      <c r="A97" t="s">
        <v>1159</v>
      </c>
    </row>
    <row r="98" spans="1:1">
      <c r="A98" t="s">
        <v>3409</v>
      </c>
    </row>
    <row r="99" spans="1:1">
      <c r="A99" t="s">
        <v>3416</v>
      </c>
    </row>
    <row r="100" spans="1:1">
      <c r="A100" t="s">
        <v>888</v>
      </c>
    </row>
    <row r="101" spans="1:1">
      <c r="A101" t="s">
        <v>3408</v>
      </c>
    </row>
    <row r="102" spans="1:1">
      <c r="A102" t="s">
        <v>3407</v>
      </c>
    </row>
    <row r="103" spans="1:1">
      <c r="A103" t="s">
        <v>3422</v>
      </c>
    </row>
    <row r="104" spans="1:1">
      <c r="A104" t="s">
        <v>563</v>
      </c>
    </row>
    <row r="105" spans="1:1">
      <c r="A105" t="s">
        <v>3410</v>
      </c>
    </row>
    <row r="106" spans="1:1">
      <c r="A106" t="s">
        <v>3410</v>
      </c>
    </row>
    <row r="107" spans="1:1">
      <c r="A107" t="s">
        <v>563</v>
      </c>
    </row>
    <row r="108" spans="1:1">
      <c r="A108" t="s">
        <v>3423</v>
      </c>
    </row>
    <row r="109" spans="1:1">
      <c r="A109" t="s">
        <v>3422</v>
      </c>
    </row>
    <row r="110" spans="1:1">
      <c r="A110" t="s">
        <v>563</v>
      </c>
    </row>
    <row r="111" spans="1:1">
      <c r="A111" t="s">
        <v>3410</v>
      </c>
    </row>
    <row r="112" spans="1:1">
      <c r="A112" t="s">
        <v>3415</v>
      </c>
    </row>
    <row r="113" spans="1:1">
      <c r="A113" t="s">
        <v>3423</v>
      </c>
    </row>
    <row r="114" spans="1:1">
      <c r="A114" t="s">
        <v>3422</v>
      </c>
    </row>
    <row r="115" spans="1:1">
      <c r="A115" t="s">
        <v>182</v>
      </c>
    </row>
    <row r="116" spans="1:1">
      <c r="A116" t="s">
        <v>3419</v>
      </c>
    </row>
    <row r="117" spans="1:1">
      <c r="A117" t="s">
        <v>3415</v>
      </c>
    </row>
    <row r="118" spans="1:1">
      <c r="A118" t="s">
        <v>3408</v>
      </c>
    </row>
    <row r="119" spans="1:1">
      <c r="A119" t="s">
        <v>3413</v>
      </c>
    </row>
    <row r="120" spans="1:1">
      <c r="A120" t="s">
        <v>3409</v>
      </c>
    </row>
    <row r="121" spans="1:1">
      <c r="A121" t="s">
        <v>3417</v>
      </c>
    </row>
    <row r="122" spans="1:1">
      <c r="A122" t="s">
        <v>3412</v>
      </c>
    </row>
    <row r="123" spans="1:1">
      <c r="A123" t="s">
        <v>63</v>
      </c>
    </row>
    <row r="124" spans="1:1">
      <c r="A124" t="s">
        <v>3408</v>
      </c>
    </row>
    <row r="125" spans="1:1">
      <c r="A125" t="s">
        <v>860</v>
      </c>
    </row>
    <row r="126" spans="1:1">
      <c r="A126" t="s">
        <v>3414</v>
      </c>
    </row>
    <row r="127" spans="1:1">
      <c r="A127" t="s">
        <v>3416</v>
      </c>
    </row>
    <row r="128" spans="1:1">
      <c r="A128" t="s">
        <v>3416</v>
      </c>
    </row>
    <row r="129" spans="1:1">
      <c r="A129" t="s">
        <v>1159</v>
      </c>
    </row>
    <row r="130" spans="1:1">
      <c r="A130" t="s">
        <v>3411</v>
      </c>
    </row>
    <row r="131" spans="1:1">
      <c r="A131" t="s">
        <v>3412</v>
      </c>
    </row>
    <row r="132" spans="1:1">
      <c r="A132" t="s">
        <v>3411</v>
      </c>
    </row>
    <row r="133" spans="1:1">
      <c r="A133" t="s">
        <v>3412</v>
      </c>
    </row>
    <row r="134" spans="1:1">
      <c r="A134" t="s">
        <v>1159</v>
      </c>
    </row>
    <row r="135" spans="1:1">
      <c r="A135" t="s">
        <v>3422</v>
      </c>
    </row>
    <row r="136" spans="1:1">
      <c r="A136" t="s">
        <v>3416</v>
      </c>
    </row>
    <row r="137" spans="1:1">
      <c r="A137" t="s">
        <v>3408</v>
      </c>
    </row>
    <row r="138" spans="1:1">
      <c r="A138" t="s">
        <v>3413</v>
      </c>
    </row>
    <row r="139" spans="1:1">
      <c r="A139" t="s">
        <v>3407</v>
      </c>
    </row>
    <row r="140" spans="1:1">
      <c r="A140" t="s">
        <v>3413</v>
      </c>
    </row>
    <row r="141" spans="1:1">
      <c r="A141" t="s">
        <v>3408</v>
      </c>
    </row>
    <row r="142" spans="1:1">
      <c r="A142" t="s">
        <v>3406</v>
      </c>
    </row>
    <row r="143" spans="1:1">
      <c r="A143" t="s">
        <v>860</v>
      </c>
    </row>
    <row r="144" spans="1:1">
      <c r="A144" t="s">
        <v>3416</v>
      </c>
    </row>
    <row r="145" spans="1:1">
      <c r="A145" t="s">
        <v>3418</v>
      </c>
    </row>
    <row r="146" spans="1:1">
      <c r="A146" t="s">
        <v>3416</v>
      </c>
    </row>
    <row r="147" spans="1:1">
      <c r="A147" t="s">
        <v>3418</v>
      </c>
    </row>
    <row r="148" spans="1:1">
      <c r="A148" t="s">
        <v>3416</v>
      </c>
    </row>
    <row r="149" spans="1:1">
      <c r="A149" t="s">
        <v>3418</v>
      </c>
    </row>
    <row r="150" spans="1:1">
      <c r="A150" t="s">
        <v>3416</v>
      </c>
    </row>
    <row r="151" spans="1:1">
      <c r="A151" t="s">
        <v>3418</v>
      </c>
    </row>
    <row r="152" spans="1:1">
      <c r="A152" t="s">
        <v>3416</v>
      </c>
    </row>
    <row r="153" spans="1:1">
      <c r="A153" t="s">
        <v>3418</v>
      </c>
    </row>
    <row r="154" spans="1:1">
      <c r="A154" t="s">
        <v>931</v>
      </c>
    </row>
    <row r="155" spans="1:1">
      <c r="A155" t="s">
        <v>3416</v>
      </c>
    </row>
    <row r="156" spans="1:1">
      <c r="A156" t="s">
        <v>3418</v>
      </c>
    </row>
    <row r="157" spans="1:1">
      <c r="A157" t="s">
        <v>3416</v>
      </c>
    </row>
    <row r="158" spans="1:1">
      <c r="A158" t="s">
        <v>3418</v>
      </c>
    </row>
    <row r="159" spans="1:1">
      <c r="A159" t="s">
        <v>3416</v>
      </c>
    </row>
    <row r="160" spans="1:1">
      <c r="A160" t="s">
        <v>3418</v>
      </c>
    </row>
    <row r="161" spans="1:1">
      <c r="A161" t="s">
        <v>3424</v>
      </c>
    </row>
    <row r="162" spans="1:1">
      <c r="A162" t="s">
        <v>860</v>
      </c>
    </row>
    <row r="163" spans="1:1">
      <c r="A163" t="s">
        <v>3416</v>
      </c>
    </row>
    <row r="164" spans="1:1">
      <c r="A164" t="s">
        <v>3418</v>
      </c>
    </row>
    <row r="165" spans="1:1">
      <c r="A165" t="s">
        <v>860</v>
      </c>
    </row>
    <row r="166" spans="1:1">
      <c r="A166" t="s">
        <v>3422</v>
      </c>
    </row>
    <row r="167" spans="1:1">
      <c r="A167" t="s">
        <v>3422</v>
      </c>
    </row>
    <row r="168" spans="1:1">
      <c r="A168" t="s">
        <v>3416</v>
      </c>
    </row>
    <row r="169" spans="1:1">
      <c r="A169" t="s">
        <v>3416</v>
      </c>
    </row>
    <row r="170" spans="1:1">
      <c r="A170" t="s">
        <v>3418</v>
      </c>
    </row>
    <row r="171" spans="1:1">
      <c r="A171" t="s">
        <v>931</v>
      </c>
    </row>
    <row r="172" spans="1:1">
      <c r="A172" t="s">
        <v>3406</v>
      </c>
    </row>
    <row r="173" spans="1:1">
      <c r="A173" t="s">
        <v>860</v>
      </c>
    </row>
    <row r="174" spans="1:1">
      <c r="A174" t="s">
        <v>3414</v>
      </c>
    </row>
    <row r="175" spans="1:1">
      <c r="A175" t="s">
        <v>3407</v>
      </c>
    </row>
    <row r="176" spans="1:1">
      <c r="A176" t="s">
        <v>3414</v>
      </c>
    </row>
    <row r="177" spans="1:1">
      <c r="A177" t="s">
        <v>3407</v>
      </c>
    </row>
    <row r="178" spans="1:1">
      <c r="A178" t="s">
        <v>3414</v>
      </c>
    </row>
    <row r="179" spans="1:1">
      <c r="A179" t="s">
        <v>3407</v>
      </c>
    </row>
    <row r="180" spans="1:1">
      <c r="A180" t="s">
        <v>3414</v>
      </c>
    </row>
    <row r="181" spans="1:1">
      <c r="A181" t="s">
        <v>3407</v>
      </c>
    </row>
    <row r="182" spans="1:1">
      <c r="A182" t="s">
        <v>3414</v>
      </c>
    </row>
    <row r="183" spans="1:1">
      <c r="A183" t="s">
        <v>3414</v>
      </c>
    </row>
    <row r="184" spans="1:1">
      <c r="A184" t="s">
        <v>3415</v>
      </c>
    </row>
    <row r="185" spans="1:1">
      <c r="A185" t="s">
        <v>3414</v>
      </c>
    </row>
    <row r="186" spans="1:1">
      <c r="A186" t="s">
        <v>3414</v>
      </c>
    </row>
    <row r="187" spans="1:1">
      <c r="A187" t="s">
        <v>3414</v>
      </c>
    </row>
    <row r="188" spans="1:1">
      <c r="A188" t="s">
        <v>3414</v>
      </c>
    </row>
    <row r="189" spans="1:1">
      <c r="A189" t="s">
        <v>3414</v>
      </c>
    </row>
    <row r="190" spans="1:1">
      <c r="A190" t="s">
        <v>3414</v>
      </c>
    </row>
    <row r="191" spans="1:1">
      <c r="A191" t="s">
        <v>3414</v>
      </c>
    </row>
    <row r="192" spans="1:1">
      <c r="A192" t="s">
        <v>3414</v>
      </c>
    </row>
    <row r="193" spans="1:1">
      <c r="A193" t="s">
        <v>3414</v>
      </c>
    </row>
    <row r="194" spans="1:1">
      <c r="A194" t="s">
        <v>3414</v>
      </c>
    </row>
    <row r="195" spans="1:1">
      <c r="A195" t="s">
        <v>3414</v>
      </c>
    </row>
    <row r="196" spans="1:1">
      <c r="A196" t="s">
        <v>3414</v>
      </c>
    </row>
    <row r="197" spans="1:1">
      <c r="A197" t="s">
        <v>3414</v>
      </c>
    </row>
    <row r="198" spans="1:1">
      <c r="A198" t="s">
        <v>3414</v>
      </c>
    </row>
    <row r="199" spans="1:1">
      <c r="A199" t="s">
        <v>3414</v>
      </c>
    </row>
    <row r="200" spans="1:1">
      <c r="A200" t="s">
        <v>3414</v>
      </c>
    </row>
    <row r="201" spans="1:1">
      <c r="A201" t="s">
        <v>860</v>
      </c>
    </row>
    <row r="202" spans="1:1">
      <c r="A202" t="s">
        <v>3414</v>
      </c>
    </row>
    <row r="203" spans="1:1">
      <c r="A203" t="s">
        <v>3414</v>
      </c>
    </row>
    <row r="204" spans="1:1">
      <c r="A204" t="s">
        <v>860</v>
      </c>
    </row>
    <row r="205" spans="1:1">
      <c r="A205" t="s">
        <v>3407</v>
      </c>
    </row>
    <row r="206" spans="1:1">
      <c r="A206" t="s">
        <v>3414</v>
      </c>
    </row>
    <row r="207" spans="1:1">
      <c r="A207" t="s">
        <v>3414</v>
      </c>
    </row>
    <row r="208" spans="1:1">
      <c r="A208" t="s">
        <v>3414</v>
      </c>
    </row>
    <row r="209" spans="1:1">
      <c r="A209" t="s">
        <v>3414</v>
      </c>
    </row>
    <row r="210" spans="1:1">
      <c r="A210" t="s">
        <v>3414</v>
      </c>
    </row>
    <row r="211" spans="1:1">
      <c r="A211" t="s">
        <v>3414</v>
      </c>
    </row>
    <row r="212" spans="1:1">
      <c r="A212" t="s">
        <v>3407</v>
      </c>
    </row>
    <row r="213" spans="1:1">
      <c r="A213" t="s">
        <v>3414</v>
      </c>
    </row>
    <row r="214" spans="1:1">
      <c r="A214" t="s">
        <v>3407</v>
      </c>
    </row>
    <row r="215" spans="1:1">
      <c r="A215" t="s">
        <v>3414</v>
      </c>
    </row>
    <row r="216" spans="1:1">
      <c r="A216" t="s">
        <v>3425</v>
      </c>
    </row>
    <row r="217" spans="1:1">
      <c r="A217" t="s">
        <v>3414</v>
      </c>
    </row>
    <row r="218" spans="1:1">
      <c r="A218" t="s">
        <v>3414</v>
      </c>
    </row>
    <row r="219" spans="1:1">
      <c r="A219" t="s">
        <v>3414</v>
      </c>
    </row>
    <row r="220" spans="1:1">
      <c r="A220" t="s">
        <v>3425</v>
      </c>
    </row>
    <row r="221" spans="1:1">
      <c r="A221" t="s">
        <v>3414</v>
      </c>
    </row>
    <row r="222" spans="1:1">
      <c r="A222" t="s">
        <v>3425</v>
      </c>
    </row>
    <row r="223" spans="1:1">
      <c r="A223" t="s">
        <v>3414</v>
      </c>
    </row>
    <row r="224" spans="1:1">
      <c r="A224" t="s">
        <v>3407</v>
      </c>
    </row>
    <row r="225" spans="1:1">
      <c r="A225" t="s">
        <v>3425</v>
      </c>
    </row>
    <row r="226" spans="1:1">
      <c r="A226" t="s">
        <v>3414</v>
      </c>
    </row>
    <row r="227" spans="1:1">
      <c r="A227" t="s">
        <v>3407</v>
      </c>
    </row>
    <row r="228" spans="1:1">
      <c r="A228" t="s">
        <v>3414</v>
      </c>
    </row>
    <row r="229" spans="1:1">
      <c r="A229" t="s">
        <v>860</v>
      </c>
    </row>
    <row r="230" spans="1:1">
      <c r="A230" t="s">
        <v>3416</v>
      </c>
    </row>
    <row r="231" spans="1:1">
      <c r="A231" t="s">
        <v>888</v>
      </c>
    </row>
    <row r="232" spans="1:1">
      <c r="A232" t="s">
        <v>3416</v>
      </c>
    </row>
    <row r="233" spans="1:1">
      <c r="A233" t="s">
        <v>832</v>
      </c>
    </row>
    <row r="234" spans="1:1">
      <c r="A234" t="s">
        <v>3416</v>
      </c>
    </row>
    <row r="235" spans="1:1">
      <c r="A235" t="s">
        <v>3407</v>
      </c>
    </row>
    <row r="236" spans="1:1">
      <c r="A236" t="s">
        <v>3407</v>
      </c>
    </row>
    <row r="237" spans="1:1">
      <c r="A237" t="s">
        <v>3407</v>
      </c>
    </row>
    <row r="238" spans="1:1">
      <c r="A238" t="s">
        <v>860</v>
      </c>
    </row>
    <row r="239" spans="1:1">
      <c r="A239" t="s">
        <v>3407</v>
      </c>
    </row>
    <row r="240" spans="1:1">
      <c r="A240" t="s">
        <v>3407</v>
      </c>
    </row>
    <row r="241" spans="1:1">
      <c r="A241" t="s">
        <v>860</v>
      </c>
    </row>
    <row r="242" spans="1:1">
      <c r="A242" t="s">
        <v>3414</v>
      </c>
    </row>
    <row r="243" spans="1:1">
      <c r="A243" t="s">
        <v>860</v>
      </c>
    </row>
    <row r="244" spans="1:1">
      <c r="A244" t="s">
        <v>3414</v>
      </c>
    </row>
    <row r="245" spans="1:1">
      <c r="A245" t="s">
        <v>860</v>
      </c>
    </row>
    <row r="246" spans="1:1">
      <c r="A246" t="s">
        <v>3414</v>
      </c>
    </row>
    <row r="247" spans="1:1">
      <c r="A247" t="s">
        <v>3407</v>
      </c>
    </row>
    <row r="248" spans="1:1">
      <c r="A248" t="s">
        <v>3409</v>
      </c>
    </row>
    <row r="249" spans="1:1">
      <c r="A249" t="s">
        <v>888</v>
      </c>
    </row>
    <row r="250" spans="1:1">
      <c r="A250" t="s">
        <v>3406</v>
      </c>
    </row>
    <row r="251" spans="1:1">
      <c r="A251" t="s">
        <v>3426</v>
      </c>
    </row>
    <row r="252" spans="1:1">
      <c r="A252" t="s">
        <v>3416</v>
      </c>
    </row>
    <row r="253" spans="1:1">
      <c r="A253" t="s">
        <v>3416</v>
      </c>
    </row>
    <row r="254" spans="1:1">
      <c r="A254" t="s">
        <v>3416</v>
      </c>
    </row>
    <row r="255" spans="1:1">
      <c r="A255" t="s">
        <v>182</v>
      </c>
    </row>
    <row r="256" spans="1:1">
      <c r="A256" t="s">
        <v>860</v>
      </c>
    </row>
    <row r="257" spans="1:1">
      <c r="A257" t="s">
        <v>3411</v>
      </c>
    </row>
    <row r="258" spans="1:1">
      <c r="A258" t="s">
        <v>3415</v>
      </c>
    </row>
    <row r="259" spans="1:1">
      <c r="A259" t="s">
        <v>3410</v>
      </c>
    </row>
    <row r="260" spans="1:1">
      <c r="A260" t="s">
        <v>3410</v>
      </c>
    </row>
    <row r="261" spans="1:1">
      <c r="A261" t="s">
        <v>3410</v>
      </c>
    </row>
    <row r="262" spans="1:1">
      <c r="A262" t="s">
        <v>3416</v>
      </c>
    </row>
    <row r="263" spans="1:1">
      <c r="A263" t="s">
        <v>893</v>
      </c>
    </row>
    <row r="264" spans="1:1">
      <c r="A264" t="s">
        <v>3416</v>
      </c>
    </row>
    <row r="265" spans="1:1">
      <c r="A265" t="s">
        <v>893</v>
      </c>
    </row>
    <row r="266" spans="1:1">
      <c r="A266" t="s">
        <v>3416</v>
      </c>
    </row>
    <row r="267" spans="1:1">
      <c r="A267" t="s">
        <v>3416</v>
      </c>
    </row>
    <row r="268" spans="1:1">
      <c r="A268" t="s">
        <v>3421</v>
      </c>
    </row>
    <row r="269" spans="1:1">
      <c r="A269" t="s">
        <v>3422</v>
      </c>
    </row>
    <row r="270" spans="1:1">
      <c r="A270" t="s">
        <v>3422</v>
      </c>
    </row>
    <row r="271" spans="1:1">
      <c r="A271" t="s">
        <v>3416</v>
      </c>
    </row>
    <row r="272" spans="1:1">
      <c r="A272" t="s">
        <v>3427</v>
      </c>
    </row>
    <row r="273" spans="1:1">
      <c r="A273" t="s">
        <v>3416</v>
      </c>
    </row>
    <row r="274" spans="1:1">
      <c r="A274" t="s">
        <v>3427</v>
      </c>
    </row>
    <row r="275" spans="1:1">
      <c r="A275" t="s">
        <v>3408</v>
      </c>
    </row>
    <row r="276" spans="1:1">
      <c r="A276" t="s">
        <v>3413</v>
      </c>
    </row>
    <row r="277" spans="1:1">
      <c r="A277" t="s">
        <v>3417</v>
      </c>
    </row>
    <row r="278" spans="1:1">
      <c r="A278" t="s">
        <v>3412</v>
      </c>
    </row>
    <row r="279" spans="1:1">
      <c r="A279" t="s">
        <v>3417</v>
      </c>
    </row>
    <row r="280" spans="1:1">
      <c r="A280" t="s">
        <v>3412</v>
      </c>
    </row>
    <row r="281" spans="1:1">
      <c r="A281" t="s">
        <v>3428</v>
      </c>
    </row>
    <row r="282" spans="1:1">
      <c r="A282" t="s">
        <v>3412</v>
      </c>
    </row>
    <row r="283" spans="1:1">
      <c r="A283" t="s">
        <v>3411</v>
      </c>
    </row>
    <row r="284" spans="1:1">
      <c r="A284" t="s">
        <v>3428</v>
      </c>
    </row>
    <row r="285" spans="1:1">
      <c r="A285" t="s">
        <v>3412</v>
      </c>
    </row>
    <row r="286" spans="1:1">
      <c r="A286" t="s">
        <v>3411</v>
      </c>
    </row>
    <row r="287" spans="1:1">
      <c r="A287" t="s">
        <v>3428</v>
      </c>
    </row>
    <row r="288" spans="1:1">
      <c r="A288" t="s">
        <v>3412</v>
      </c>
    </row>
    <row r="289" spans="1:1">
      <c r="A289" t="s">
        <v>3411</v>
      </c>
    </row>
    <row r="290" spans="1:1">
      <c r="A290" t="s">
        <v>3406</v>
      </c>
    </row>
    <row r="291" spans="1:1">
      <c r="A291" t="s">
        <v>3416</v>
      </c>
    </row>
    <row r="292" spans="1:1">
      <c r="A292" t="s">
        <v>3416</v>
      </c>
    </row>
    <row r="293" spans="1:1">
      <c r="A293" t="s">
        <v>3416</v>
      </c>
    </row>
    <row r="294" spans="1:1">
      <c r="A294" t="s">
        <v>3416</v>
      </c>
    </row>
    <row r="295" spans="1:1">
      <c r="A295" t="s">
        <v>3416</v>
      </c>
    </row>
    <row r="296" spans="1:1">
      <c r="A296" t="s">
        <v>3418</v>
      </c>
    </row>
    <row r="297" spans="1:1">
      <c r="A297" t="s">
        <v>3416</v>
      </c>
    </row>
    <row r="298" spans="1:1">
      <c r="A298" t="s">
        <v>3418</v>
      </c>
    </row>
    <row r="299" spans="1:1">
      <c r="A299" t="s">
        <v>3416</v>
      </c>
    </row>
    <row r="300" spans="1:1">
      <c r="A300" t="s">
        <v>3418</v>
      </c>
    </row>
    <row r="301" spans="1:1">
      <c r="A301" t="s">
        <v>3416</v>
      </c>
    </row>
    <row r="302" spans="1:1">
      <c r="A302" t="s">
        <v>3418</v>
      </c>
    </row>
    <row r="303" spans="1:1">
      <c r="A303" t="s">
        <v>3416</v>
      </c>
    </row>
    <row r="304" spans="1:1">
      <c r="A304" t="s">
        <v>3418</v>
      </c>
    </row>
    <row r="305" spans="1:1">
      <c r="A305" t="s">
        <v>931</v>
      </c>
    </row>
    <row r="306" spans="1:1">
      <c r="A306" t="s">
        <v>3416</v>
      </c>
    </row>
    <row r="307" spans="1:1">
      <c r="A307" t="s">
        <v>3418</v>
      </c>
    </row>
    <row r="308" spans="1:1">
      <c r="A308" t="s">
        <v>931</v>
      </c>
    </row>
    <row r="309" spans="1:1">
      <c r="A309" t="s">
        <v>860</v>
      </c>
    </row>
    <row r="310" spans="1:1">
      <c r="A310" t="s">
        <v>3416</v>
      </c>
    </row>
    <row r="311" spans="1:1">
      <c r="A311" t="s">
        <v>3418</v>
      </c>
    </row>
    <row r="312" spans="1:1">
      <c r="A312" t="s">
        <v>931</v>
      </c>
    </row>
    <row r="313" spans="1:1">
      <c r="A313" t="s">
        <v>860</v>
      </c>
    </row>
    <row r="314" spans="1:1">
      <c r="A314" t="s">
        <v>3407</v>
      </c>
    </row>
    <row r="315" spans="1:1">
      <c r="A315" t="s">
        <v>3416</v>
      </c>
    </row>
    <row r="316" spans="1:1">
      <c r="A316" t="s">
        <v>860</v>
      </c>
    </row>
    <row r="317" spans="1:1">
      <c r="A317" t="s">
        <v>3407</v>
      </c>
    </row>
    <row r="318" spans="1:1">
      <c r="A318" t="s">
        <v>3416</v>
      </c>
    </row>
    <row r="319" spans="1:1">
      <c r="A319" t="s">
        <v>860</v>
      </c>
    </row>
    <row r="320" spans="1:1">
      <c r="A320" t="s">
        <v>3416</v>
      </c>
    </row>
    <row r="321" spans="1:1">
      <c r="A321" t="s">
        <v>860</v>
      </c>
    </row>
    <row r="322" spans="1:1">
      <c r="A322" t="s">
        <v>3416</v>
      </c>
    </row>
    <row r="323" spans="1:1">
      <c r="A323" t="s">
        <v>3409</v>
      </c>
    </row>
    <row r="324" spans="1:1">
      <c r="A324" t="s">
        <v>3416</v>
      </c>
    </row>
    <row r="325" spans="1:1">
      <c r="A325" t="s">
        <v>3418</v>
      </c>
    </row>
    <row r="326" spans="1:1">
      <c r="A326" t="s">
        <v>931</v>
      </c>
    </row>
    <row r="327" spans="1:1">
      <c r="A327" t="s">
        <v>3416</v>
      </c>
    </row>
    <row r="328" spans="1:1">
      <c r="A328" t="s">
        <v>3418</v>
      </c>
    </row>
    <row r="329" spans="1:1">
      <c r="A329" t="s">
        <v>3416</v>
      </c>
    </row>
    <row r="330" spans="1:1">
      <c r="A330" t="s">
        <v>3418</v>
      </c>
    </row>
    <row r="331" spans="1:1">
      <c r="A331" t="s">
        <v>3413</v>
      </c>
    </row>
    <row r="332" spans="1:1">
      <c r="A332" t="s">
        <v>3413</v>
      </c>
    </row>
    <row r="333" spans="1:1">
      <c r="A333" t="s">
        <v>3413</v>
      </c>
    </row>
    <row r="334" spans="1:1">
      <c r="A334" t="s">
        <v>3408</v>
      </c>
    </row>
    <row r="335" spans="1:1">
      <c r="A335" t="s">
        <v>3413</v>
      </c>
    </row>
    <row r="336" spans="1:1">
      <c r="A336" t="s">
        <v>3408</v>
      </c>
    </row>
    <row r="337" spans="1:1">
      <c r="A337" t="s">
        <v>3409</v>
      </c>
    </row>
    <row r="338" spans="1:1">
      <c r="A338" t="s">
        <v>3408</v>
      </c>
    </row>
    <row r="339" spans="1:1">
      <c r="A339" t="s">
        <v>3408</v>
      </c>
    </row>
    <row r="340" spans="1:1">
      <c r="A340" t="s">
        <v>3408</v>
      </c>
    </row>
    <row r="341" spans="1:1">
      <c r="A341" t="s">
        <v>3408</v>
      </c>
    </row>
    <row r="342" spans="1:1">
      <c r="A342" t="s">
        <v>3413</v>
      </c>
    </row>
    <row r="343" spans="1:1">
      <c r="A343" t="s">
        <v>3408</v>
      </c>
    </row>
    <row r="344" spans="1:1">
      <c r="A344" t="s">
        <v>3413</v>
      </c>
    </row>
    <row r="345" spans="1:1">
      <c r="A345" t="s">
        <v>3408</v>
      </c>
    </row>
    <row r="346" spans="1:1">
      <c r="A346" t="s">
        <v>3409</v>
      </c>
    </row>
    <row r="347" spans="1:1">
      <c r="A347" t="s">
        <v>3414</v>
      </c>
    </row>
    <row r="348" spans="1:1">
      <c r="A348" t="s">
        <v>3407</v>
      </c>
    </row>
    <row r="349" spans="1:1">
      <c r="A349" t="s">
        <v>860</v>
      </c>
    </row>
    <row r="350" spans="1:1">
      <c r="A350" t="s">
        <v>3407</v>
      </c>
    </row>
    <row r="351" spans="1:1">
      <c r="A351" t="s">
        <v>3414</v>
      </c>
    </row>
    <row r="352" spans="1:1">
      <c r="A352" t="s">
        <v>3416</v>
      </c>
    </row>
    <row r="353" spans="1:1">
      <c r="A353" t="s">
        <v>931</v>
      </c>
    </row>
    <row r="354" spans="1:1">
      <c r="A354" t="s">
        <v>3416</v>
      </c>
    </row>
    <row r="355" spans="1:1">
      <c r="A355" t="s">
        <v>3416</v>
      </c>
    </row>
    <row r="356" spans="1:1">
      <c r="A356" t="s">
        <v>3416</v>
      </c>
    </row>
    <row r="357" spans="1:1">
      <c r="A357" t="s">
        <v>3416</v>
      </c>
    </row>
    <row r="358" spans="1:1">
      <c r="A358" t="s">
        <v>3416</v>
      </c>
    </row>
    <row r="359" spans="1:1">
      <c r="A359" t="s">
        <v>3416</v>
      </c>
    </row>
    <row r="360" spans="1:1">
      <c r="A360" t="s">
        <v>3416</v>
      </c>
    </row>
    <row r="361" spans="1:1">
      <c r="A361" t="s">
        <v>3416</v>
      </c>
    </row>
    <row r="362" spans="1:1">
      <c r="A362" t="s">
        <v>3438</v>
      </c>
    </row>
    <row r="363" spans="1:1">
      <c r="A363" t="s">
        <v>3440</v>
      </c>
    </row>
    <row r="364" spans="1:1">
      <c r="A364" t="s">
        <v>3416</v>
      </c>
    </row>
    <row r="365" spans="1:1">
      <c r="A365" t="s">
        <v>3416</v>
      </c>
    </row>
    <row r="366" spans="1:1">
      <c r="A366" t="s">
        <v>3421</v>
      </c>
    </row>
    <row r="367" spans="1:1">
      <c r="A367" t="s">
        <v>3422</v>
      </c>
    </row>
    <row r="368" spans="1:1">
      <c r="A368" t="s">
        <v>3407</v>
      </c>
    </row>
    <row r="369" spans="1:1">
      <c r="A369" t="s">
        <v>3416</v>
      </c>
    </row>
    <row r="370" spans="1:1">
      <c r="A370" t="s">
        <v>3429</v>
      </c>
    </row>
    <row r="371" spans="1:1">
      <c r="A371" t="s">
        <v>3427</v>
      </c>
    </row>
    <row r="372" spans="1:1">
      <c r="A372" t="s">
        <v>3415</v>
      </c>
    </row>
    <row r="373" spans="1:1">
      <c r="A373" t="s">
        <v>860</v>
      </c>
    </row>
    <row r="374" spans="1:1">
      <c r="A374" t="s">
        <v>3407</v>
      </c>
    </row>
    <row r="375" spans="1:1">
      <c r="A375" t="s">
        <v>3407</v>
      </c>
    </row>
    <row r="376" spans="1:1">
      <c r="A376" t="s">
        <v>3416</v>
      </c>
    </row>
    <row r="377" spans="1:1">
      <c r="A377" t="s">
        <v>3415</v>
      </c>
    </row>
    <row r="378" spans="1:1">
      <c r="A378" t="s">
        <v>3416</v>
      </c>
    </row>
    <row r="379" spans="1:1">
      <c r="A379" t="s">
        <v>3421</v>
      </c>
    </row>
    <row r="380" spans="1:1">
      <c r="A380" t="s">
        <v>3422</v>
      </c>
    </row>
    <row r="381" spans="1:1">
      <c r="A381" t="s">
        <v>3421</v>
      </c>
    </row>
    <row r="382" spans="1:1">
      <c r="A382" t="s">
        <v>3422</v>
      </c>
    </row>
    <row r="383" spans="1:1">
      <c r="A383" t="s">
        <v>3421</v>
      </c>
    </row>
    <row r="384" spans="1:1">
      <c r="A384" t="s">
        <v>3422</v>
      </c>
    </row>
    <row r="385" spans="1:1">
      <c r="A385" t="s">
        <v>3421</v>
      </c>
    </row>
    <row r="386" spans="1:1">
      <c r="A386" t="s">
        <v>3422</v>
      </c>
    </row>
    <row r="387" spans="1:1">
      <c r="A387" t="s">
        <v>3416</v>
      </c>
    </row>
    <row r="388" spans="1:1">
      <c r="A388" t="s">
        <v>3421</v>
      </c>
    </row>
    <row r="389" spans="1:1">
      <c r="A389" t="s">
        <v>3422</v>
      </c>
    </row>
    <row r="390" spans="1:1">
      <c r="A390" t="s">
        <v>3416</v>
      </c>
    </row>
    <row r="391" spans="1:1">
      <c r="A391" t="s">
        <v>3416</v>
      </c>
    </row>
    <row r="392" spans="1:1">
      <c r="A392" t="s">
        <v>3421</v>
      </c>
    </row>
    <row r="393" spans="1:1">
      <c r="A393" t="s">
        <v>3422</v>
      </c>
    </row>
    <row r="394" spans="1:1">
      <c r="A394" t="s">
        <v>3416</v>
      </c>
    </row>
    <row r="395" spans="1:1">
      <c r="A395" t="s">
        <v>3421</v>
      </c>
    </row>
    <row r="396" spans="1:1">
      <c r="A396" t="s">
        <v>3422</v>
      </c>
    </row>
    <row r="397" spans="1:1">
      <c r="A397" t="s">
        <v>3416</v>
      </c>
    </row>
    <row r="398" spans="1:1">
      <c r="A398" t="s">
        <v>3421</v>
      </c>
    </row>
    <row r="399" spans="1:1">
      <c r="A399" t="s">
        <v>3422</v>
      </c>
    </row>
    <row r="400" spans="1:1">
      <c r="A400" t="s">
        <v>795</v>
      </c>
    </row>
    <row r="401" spans="1:1">
      <c r="A401" t="s">
        <v>3416</v>
      </c>
    </row>
    <row r="402" spans="1:1">
      <c r="A402" t="s">
        <v>795</v>
      </c>
    </row>
    <row r="403" spans="1:1">
      <c r="A403" t="s">
        <v>3416</v>
      </c>
    </row>
    <row r="404" spans="1:1">
      <c r="A404" t="s">
        <v>795</v>
      </c>
    </row>
    <row r="405" spans="1:1">
      <c r="A405" t="s">
        <v>3415</v>
      </c>
    </row>
    <row r="406" spans="1:1">
      <c r="A406" t="s">
        <v>3416</v>
      </c>
    </row>
    <row r="407" spans="1:1">
      <c r="A407" t="s">
        <v>3416</v>
      </c>
    </row>
    <row r="408" spans="1:1">
      <c r="A408" t="s">
        <v>3416</v>
      </c>
    </row>
    <row r="409" spans="1:1">
      <c r="A409" t="s">
        <v>3416</v>
      </c>
    </row>
    <row r="410" spans="1:1">
      <c r="A410" t="s">
        <v>3416</v>
      </c>
    </row>
    <row r="411" spans="1:1">
      <c r="A411" t="s">
        <v>849</v>
      </c>
    </row>
    <row r="412" spans="1:1">
      <c r="A412" t="s">
        <v>3416</v>
      </c>
    </row>
    <row r="413" spans="1:1">
      <c r="A413" t="s">
        <v>3416</v>
      </c>
    </row>
    <row r="414" spans="1:1">
      <c r="A414" t="s">
        <v>3416</v>
      </c>
    </row>
    <row r="415" spans="1:1">
      <c r="A415" t="s">
        <v>3416</v>
      </c>
    </row>
    <row r="416" spans="1:1">
      <c r="A416" t="s">
        <v>3416</v>
      </c>
    </row>
    <row r="417" spans="1:1">
      <c r="A417" t="s">
        <v>3416</v>
      </c>
    </row>
    <row r="418" spans="1:1">
      <c r="A418" t="s">
        <v>3416</v>
      </c>
    </row>
    <row r="419" spans="1:1">
      <c r="A419" t="s">
        <v>3430</v>
      </c>
    </row>
    <row r="420" spans="1:1">
      <c r="A420" t="s">
        <v>3416</v>
      </c>
    </row>
    <row r="421" spans="1:1">
      <c r="A421" t="s">
        <v>3416</v>
      </c>
    </row>
    <row r="422" spans="1:1">
      <c r="A422" t="s">
        <v>3416</v>
      </c>
    </row>
    <row r="423" spans="1:1">
      <c r="A423" t="s">
        <v>849</v>
      </c>
    </row>
    <row r="424" spans="1:1">
      <c r="A424" t="s">
        <v>3416</v>
      </c>
    </row>
    <row r="425" spans="1:1">
      <c r="A425" t="s">
        <v>3416</v>
      </c>
    </row>
    <row r="426" spans="1:1">
      <c r="A426" t="s">
        <v>3429</v>
      </c>
    </row>
    <row r="427" spans="1:1">
      <c r="A427" t="s">
        <v>3416</v>
      </c>
    </row>
    <row r="428" spans="1:1">
      <c r="A428" t="s">
        <v>3416</v>
      </c>
    </row>
    <row r="429" spans="1:1">
      <c r="A429" t="s">
        <v>3416</v>
      </c>
    </row>
    <row r="430" spans="1:1">
      <c r="A430" t="s">
        <v>3416</v>
      </c>
    </row>
    <row r="431" spans="1:1">
      <c r="A431" t="s">
        <v>3429</v>
      </c>
    </row>
    <row r="432" spans="1:1">
      <c r="A432" t="s">
        <v>3416</v>
      </c>
    </row>
    <row r="433" spans="1:1">
      <c r="A433" t="s">
        <v>3429</v>
      </c>
    </row>
    <row r="434" spans="1:1">
      <c r="A434" t="s">
        <v>3416</v>
      </c>
    </row>
    <row r="435" spans="1:1">
      <c r="A435" t="s">
        <v>3427</v>
      </c>
    </row>
    <row r="436" spans="1:1">
      <c r="A436" t="s">
        <v>3418</v>
      </c>
    </row>
    <row r="437" spans="1:1">
      <c r="A437" t="s">
        <v>3416</v>
      </c>
    </row>
    <row r="438" spans="1:1">
      <c r="A438" t="s">
        <v>182</v>
      </c>
    </row>
    <row r="439" spans="1:1">
      <c r="A439" t="s">
        <v>860</v>
      </c>
    </row>
    <row r="440" spans="1:1">
      <c r="A440" t="s">
        <v>3415</v>
      </c>
    </row>
    <row r="441" spans="1:1">
      <c r="A441" t="s">
        <v>3412</v>
      </c>
    </row>
    <row r="442" spans="1:1">
      <c r="A442" t="s">
        <v>3415</v>
      </c>
    </row>
    <row r="443" spans="1:1">
      <c r="A443" t="s">
        <v>63</v>
      </c>
    </row>
    <row r="444" spans="1:1">
      <c r="A444" t="s">
        <v>3409</v>
      </c>
    </row>
    <row r="445" spans="1:1">
      <c r="A445" t="s">
        <v>3414</v>
      </c>
    </row>
    <row r="446" spans="1:1">
      <c r="A446" t="s">
        <v>3414</v>
      </c>
    </row>
    <row r="447" spans="1:1">
      <c r="A447" t="s">
        <v>3416</v>
      </c>
    </row>
    <row r="448" spans="1:1">
      <c r="A448" t="s">
        <v>3416</v>
      </c>
    </row>
    <row r="449" spans="1:1">
      <c r="A449" t="s">
        <v>3416</v>
      </c>
    </row>
    <row r="450" spans="1:1">
      <c r="A450" t="s">
        <v>3416</v>
      </c>
    </row>
    <row r="451" spans="1:1">
      <c r="A451" t="s">
        <v>3416</v>
      </c>
    </row>
    <row r="452" spans="1:1">
      <c r="A452" t="s">
        <v>3416</v>
      </c>
    </row>
    <row r="453" spans="1:1">
      <c r="A453" t="s">
        <v>3416</v>
      </c>
    </row>
    <row r="454" spans="1:1">
      <c r="A454" t="s">
        <v>3416</v>
      </c>
    </row>
    <row r="455" spans="1:1">
      <c r="A455" t="s">
        <v>3416</v>
      </c>
    </row>
    <row r="456" spans="1:1">
      <c r="A456" t="s">
        <v>3416</v>
      </c>
    </row>
    <row r="457" spans="1:1">
      <c r="A457" t="s">
        <v>3416</v>
      </c>
    </row>
    <row r="458" spans="1:1">
      <c r="A458" t="s">
        <v>3416</v>
      </c>
    </row>
    <row r="459" spans="1:1">
      <c r="A459" t="s">
        <v>3416</v>
      </c>
    </row>
    <row r="460" spans="1:1">
      <c r="A460" t="s">
        <v>3427</v>
      </c>
    </row>
    <row r="461" spans="1:1">
      <c r="A461" t="s">
        <v>3416</v>
      </c>
    </row>
    <row r="462" spans="1:1">
      <c r="A462" t="s">
        <v>3427</v>
      </c>
    </row>
    <row r="463" spans="1:1">
      <c r="A463" t="s">
        <v>3416</v>
      </c>
    </row>
    <row r="464" spans="1:1">
      <c r="A464" t="s">
        <v>3416</v>
      </c>
    </row>
    <row r="465" spans="1:1">
      <c r="A465" t="s">
        <v>3416</v>
      </c>
    </row>
    <row r="466" spans="1:1">
      <c r="A466" t="s">
        <v>3424</v>
      </c>
    </row>
    <row r="467" spans="1:1">
      <c r="A467" t="s">
        <v>3416</v>
      </c>
    </row>
    <row r="468" spans="1:1">
      <c r="A468" t="s">
        <v>3424</v>
      </c>
    </row>
    <row r="469" spans="1:1">
      <c r="A469" t="s">
        <v>3416</v>
      </c>
    </row>
    <row r="470" spans="1:1">
      <c r="A470" t="s">
        <v>3424</v>
      </c>
    </row>
    <row r="471" spans="1:1">
      <c r="A471" t="s">
        <v>3416</v>
      </c>
    </row>
    <row r="472" spans="1:1">
      <c r="A472" t="s">
        <v>3424</v>
      </c>
    </row>
    <row r="473" spans="1:1">
      <c r="A473" t="s">
        <v>3416</v>
      </c>
    </row>
    <row r="474" spans="1:1">
      <c r="A474" t="s">
        <v>3431</v>
      </c>
    </row>
    <row r="475" spans="1:1">
      <c r="A475" t="s">
        <v>3416</v>
      </c>
    </row>
    <row r="476" spans="1:1">
      <c r="A476" t="s">
        <v>3431</v>
      </c>
    </row>
    <row r="477" spans="1:1">
      <c r="A477" t="s">
        <v>3424</v>
      </c>
    </row>
    <row r="478" spans="1:1">
      <c r="A478" t="s">
        <v>3416</v>
      </c>
    </row>
    <row r="479" spans="1:1">
      <c r="A479" t="s">
        <v>3424</v>
      </c>
    </row>
    <row r="480" spans="1:1">
      <c r="A480" t="s">
        <v>3416</v>
      </c>
    </row>
    <row r="481" spans="1:1">
      <c r="A481" t="s">
        <v>3424</v>
      </c>
    </row>
    <row r="482" spans="1:1">
      <c r="A482" t="s">
        <v>3416</v>
      </c>
    </row>
    <row r="483" spans="1:1">
      <c r="A483" t="s">
        <v>182</v>
      </c>
    </row>
    <row r="484" spans="1:1">
      <c r="A484" t="s">
        <v>3416</v>
      </c>
    </row>
    <row r="485" spans="1:1">
      <c r="A485" t="s">
        <v>182</v>
      </c>
    </row>
    <row r="486" spans="1:1">
      <c r="A486" t="s">
        <v>3416</v>
      </c>
    </row>
    <row r="487" spans="1:1">
      <c r="A487" t="s">
        <v>182</v>
      </c>
    </row>
    <row r="488" spans="1:1">
      <c r="A488" t="s">
        <v>3416</v>
      </c>
    </row>
    <row r="489" spans="1:1">
      <c r="A489" t="s">
        <v>3416</v>
      </c>
    </row>
    <row r="490" spans="1:1">
      <c r="A490" t="s">
        <v>3416</v>
      </c>
    </row>
    <row r="491" spans="1:1">
      <c r="A491" t="s">
        <v>3438</v>
      </c>
    </row>
    <row r="492" spans="1:1">
      <c r="A492" t="s">
        <v>3440</v>
      </c>
    </row>
    <row r="493" spans="1:1">
      <c r="A493" t="s">
        <v>3416</v>
      </c>
    </row>
    <row r="494" spans="1:1">
      <c r="A494" t="s">
        <v>3416</v>
      </c>
    </row>
    <row r="495" spans="1:1">
      <c r="A495" t="s">
        <v>182</v>
      </c>
    </row>
    <row r="496" spans="1:1">
      <c r="A496" t="s">
        <v>3416</v>
      </c>
    </row>
    <row r="497" spans="1:1">
      <c r="A497" t="s">
        <v>182</v>
      </c>
    </row>
    <row r="498" spans="1:1">
      <c r="A498" t="s">
        <v>3416</v>
      </c>
    </row>
    <row r="499" spans="1:1">
      <c r="A499" t="s">
        <v>3431</v>
      </c>
    </row>
    <row r="500" spans="1:1">
      <c r="A500" t="s">
        <v>3416</v>
      </c>
    </row>
    <row r="501" spans="1:1">
      <c r="A501" t="s">
        <v>3431</v>
      </c>
    </row>
    <row r="502" spans="1:1">
      <c r="A502" t="s">
        <v>3416</v>
      </c>
    </row>
    <row r="503" spans="1:1">
      <c r="A503" t="s">
        <v>3416</v>
      </c>
    </row>
    <row r="504" spans="1:1">
      <c r="A504" t="s">
        <v>3429</v>
      </c>
    </row>
    <row r="505" spans="1:1">
      <c r="A505" t="s">
        <v>3416</v>
      </c>
    </row>
    <row r="506" spans="1:1">
      <c r="A506" t="s">
        <v>3429</v>
      </c>
    </row>
    <row r="507" spans="1:1">
      <c r="A507" t="s">
        <v>3416</v>
      </c>
    </row>
    <row r="508" spans="1:1">
      <c r="A508" t="s">
        <v>3435</v>
      </c>
    </row>
    <row r="509" spans="1:1">
      <c r="A509" t="s">
        <v>3436</v>
      </c>
    </row>
    <row r="510" spans="1:1">
      <c r="A510" t="s">
        <v>3416</v>
      </c>
    </row>
    <row r="511" spans="1:1">
      <c r="A511" t="s">
        <v>3416</v>
      </c>
    </row>
    <row r="512" spans="1:1">
      <c r="A512" t="s">
        <v>3416</v>
      </c>
    </row>
    <row r="513" spans="1:1">
      <c r="A513" t="s">
        <v>3416</v>
      </c>
    </row>
    <row r="514" spans="1:1">
      <c r="A514" t="s">
        <v>3432</v>
      </c>
    </row>
    <row r="515" spans="1:1">
      <c r="A515" t="s">
        <v>3416</v>
      </c>
    </row>
    <row r="516" spans="1:1">
      <c r="A516" t="s">
        <v>3432</v>
      </c>
    </row>
    <row r="517" spans="1:1">
      <c r="A517" t="s">
        <v>3416</v>
      </c>
    </row>
    <row r="518" spans="1:1">
      <c r="A518" t="s">
        <v>3432</v>
      </c>
    </row>
    <row r="519" spans="1:1">
      <c r="A519" t="s">
        <v>795</v>
      </c>
    </row>
    <row r="520" spans="1:1">
      <c r="A520" t="s">
        <v>3416</v>
      </c>
    </row>
    <row r="521" spans="1:1">
      <c r="A521" t="s">
        <v>3432</v>
      </c>
    </row>
    <row r="522" spans="1:1">
      <c r="A522" t="s">
        <v>3432</v>
      </c>
    </row>
    <row r="523" spans="1:1">
      <c r="A523" t="s">
        <v>3416</v>
      </c>
    </row>
    <row r="524" spans="1:1">
      <c r="A524" t="s">
        <v>3416</v>
      </c>
    </row>
    <row r="525" spans="1:1">
      <c r="A525" t="s">
        <v>3416</v>
      </c>
    </row>
    <row r="526" spans="1:1">
      <c r="A526" t="s">
        <v>3416</v>
      </c>
    </row>
    <row r="527" spans="1:1">
      <c r="A527" t="s">
        <v>3416</v>
      </c>
    </row>
    <row r="528" spans="1:1">
      <c r="A528" t="s">
        <v>3411</v>
      </c>
    </row>
    <row r="529" spans="1:1">
      <c r="A529" t="s">
        <v>3416</v>
      </c>
    </row>
    <row r="530" spans="1:1">
      <c r="A530" t="s">
        <v>3416</v>
      </c>
    </row>
    <row r="531" spans="1:1">
      <c r="A531" t="s">
        <v>3416</v>
      </c>
    </row>
    <row r="532" spans="1:1">
      <c r="A532" t="s">
        <v>3406</v>
      </c>
    </row>
    <row r="533" spans="1:1">
      <c r="A533" t="s">
        <v>3406</v>
      </c>
    </row>
    <row r="534" spans="1:1">
      <c r="A534" t="s">
        <v>3406</v>
      </c>
    </row>
    <row r="535" spans="1:1">
      <c r="A535" t="s">
        <v>3416</v>
      </c>
    </row>
    <row r="536" spans="1:1">
      <c r="A536" t="s">
        <v>3416</v>
      </c>
    </row>
    <row r="537" spans="1:1">
      <c r="A537" t="s">
        <v>3408</v>
      </c>
    </row>
    <row r="538" spans="1:1">
      <c r="A538" t="s">
        <v>3413</v>
      </c>
    </row>
    <row r="539" spans="1:1">
      <c r="A539" t="s">
        <v>3421</v>
      </c>
    </row>
    <row r="540" spans="1:1">
      <c r="A540" t="s">
        <v>3416</v>
      </c>
    </row>
    <row r="541" spans="1:1">
      <c r="A541" t="s">
        <v>3422</v>
      </c>
    </row>
    <row r="542" spans="1:1">
      <c r="A542" t="s">
        <v>3416</v>
      </c>
    </row>
    <row r="543" spans="1:1">
      <c r="A543" t="s">
        <v>3408</v>
      </c>
    </row>
    <row r="544" spans="1:1">
      <c r="A544" t="s">
        <v>3416</v>
      </c>
    </row>
    <row r="545" spans="1:1">
      <c r="A545" t="s">
        <v>3416</v>
      </c>
    </row>
    <row r="546" spans="1:1">
      <c r="A546" t="s">
        <v>3416</v>
      </c>
    </row>
    <row r="547" spans="1:1">
      <c r="A547" t="s">
        <v>3416</v>
      </c>
    </row>
    <row r="548" spans="1:1">
      <c r="A548" t="s">
        <v>3424</v>
      </c>
    </row>
    <row r="549" spans="1:1">
      <c r="A549" t="s">
        <v>3416</v>
      </c>
    </row>
    <row r="550" spans="1:1">
      <c r="A550" t="s">
        <v>3424</v>
      </c>
    </row>
    <row r="551" spans="1:1">
      <c r="A551" t="s">
        <v>3416</v>
      </c>
    </row>
    <row r="552" spans="1:1">
      <c r="A552" t="s">
        <v>3424</v>
      </c>
    </row>
    <row r="553" spans="1:1">
      <c r="A553" t="s">
        <v>3416</v>
      </c>
    </row>
    <row r="554" spans="1:1">
      <c r="A554" t="s">
        <v>3431</v>
      </c>
    </row>
    <row r="555" spans="1:1">
      <c r="A555" t="s">
        <v>3416</v>
      </c>
    </row>
    <row r="556" spans="1:1">
      <c r="A556" t="s">
        <v>3416</v>
      </c>
    </row>
    <row r="557" spans="1:1">
      <c r="A557" t="s">
        <v>3438</v>
      </c>
    </row>
    <row r="558" spans="1:1">
      <c r="A558" t="s">
        <v>3440</v>
      </c>
    </row>
    <row r="559" spans="1:1">
      <c r="A559" t="s">
        <v>3416</v>
      </c>
    </row>
    <row r="560" spans="1:1">
      <c r="A560" t="s">
        <v>3424</v>
      </c>
    </row>
    <row r="561" spans="1:1">
      <c r="A561" t="s">
        <v>3416</v>
      </c>
    </row>
    <row r="562" spans="1:1">
      <c r="A562" t="s">
        <v>3419</v>
      </c>
    </row>
    <row r="563" spans="1:1">
      <c r="A563" t="s">
        <v>3416</v>
      </c>
    </row>
    <row r="564" spans="1:1">
      <c r="A564" t="s">
        <v>3419</v>
      </c>
    </row>
    <row r="565" spans="1:1">
      <c r="A565" t="s">
        <v>3416</v>
      </c>
    </row>
    <row r="566" spans="1:1">
      <c r="A566" t="s">
        <v>3419</v>
      </c>
    </row>
    <row r="567" spans="1:1">
      <c r="A567" t="s">
        <v>3416</v>
      </c>
    </row>
    <row r="568" spans="1:1">
      <c r="A568" t="s">
        <v>3419</v>
      </c>
    </row>
    <row r="569" spans="1:1">
      <c r="A569" t="s">
        <v>3416</v>
      </c>
    </row>
    <row r="570" spans="1:1">
      <c r="A570" t="s">
        <v>3419</v>
      </c>
    </row>
    <row r="571" spans="1:1">
      <c r="A571" t="s">
        <v>3416</v>
      </c>
    </row>
    <row r="572" spans="1:1">
      <c r="A572" t="s">
        <v>3419</v>
      </c>
    </row>
    <row r="573" spans="1:1">
      <c r="A573" t="s">
        <v>3416</v>
      </c>
    </row>
    <row r="574" spans="1:1">
      <c r="A574" t="s">
        <v>3419</v>
      </c>
    </row>
    <row r="575" spans="1:1">
      <c r="A575" t="s">
        <v>3416</v>
      </c>
    </row>
    <row r="576" spans="1:1">
      <c r="A576" t="s">
        <v>3419</v>
      </c>
    </row>
    <row r="577" spans="1:1">
      <c r="A577" t="s">
        <v>3416</v>
      </c>
    </row>
    <row r="578" spans="1:1">
      <c r="A578" t="s">
        <v>3429</v>
      </c>
    </row>
    <row r="579" spans="1:1">
      <c r="A579" t="s">
        <v>3416</v>
      </c>
    </row>
    <row r="580" spans="1:1">
      <c r="A580" t="s">
        <v>3429</v>
      </c>
    </row>
    <row r="581" spans="1:1">
      <c r="A581" t="s">
        <v>3416</v>
      </c>
    </row>
    <row r="582" spans="1:1">
      <c r="A582" t="s">
        <v>3427</v>
      </c>
    </row>
    <row r="583" spans="1:1">
      <c r="A583" t="s">
        <v>3416</v>
      </c>
    </row>
    <row r="584" spans="1:1">
      <c r="A584" t="s">
        <v>3427</v>
      </c>
    </row>
    <row r="585" spans="1:1">
      <c r="A585" t="s">
        <v>3416</v>
      </c>
    </row>
    <row r="586" spans="1:1">
      <c r="A586" t="s">
        <v>3429</v>
      </c>
    </row>
    <row r="587" spans="1:1">
      <c r="A587" t="s">
        <v>3416</v>
      </c>
    </row>
    <row r="588" spans="1:1">
      <c r="A588" t="s">
        <v>3429</v>
      </c>
    </row>
    <row r="589" spans="1:1">
      <c r="A589" t="s">
        <v>3416</v>
      </c>
    </row>
    <row r="590" spans="1:1">
      <c r="A590" t="s">
        <v>3429</v>
      </c>
    </row>
    <row r="591" spans="1:1">
      <c r="A591" t="s">
        <v>3416</v>
      </c>
    </row>
    <row r="592" spans="1:1">
      <c r="A592" t="s">
        <v>3429</v>
      </c>
    </row>
    <row r="593" spans="1:1">
      <c r="A593" t="s">
        <v>3416</v>
      </c>
    </row>
    <row r="594" spans="1:1">
      <c r="A594" t="s">
        <v>3429</v>
      </c>
    </row>
    <row r="595" spans="1:1">
      <c r="A595" t="s">
        <v>3416</v>
      </c>
    </row>
    <row r="596" spans="1:1">
      <c r="A596" t="s">
        <v>3429</v>
      </c>
    </row>
    <row r="597" spans="1:1">
      <c r="A597" t="s">
        <v>3416</v>
      </c>
    </row>
    <row r="598" spans="1:1">
      <c r="A598" t="s">
        <v>3429</v>
      </c>
    </row>
    <row r="599" spans="1:1">
      <c r="A599" t="s">
        <v>3416</v>
      </c>
    </row>
    <row r="600" spans="1:1">
      <c r="A600" t="s">
        <v>3416</v>
      </c>
    </row>
    <row r="601" spans="1:1">
      <c r="A601" t="s">
        <v>3429</v>
      </c>
    </row>
    <row r="602" spans="1:1">
      <c r="A602" t="s">
        <v>3433</v>
      </c>
    </row>
    <row r="603" spans="1:1">
      <c r="A603" t="s">
        <v>3416</v>
      </c>
    </row>
    <row r="604" spans="1:1">
      <c r="A604" t="s">
        <v>3429</v>
      </c>
    </row>
    <row r="605" spans="1:1">
      <c r="A605" t="s">
        <v>3419</v>
      </c>
    </row>
    <row r="606" spans="1:1">
      <c r="A606" t="s">
        <v>3419</v>
      </c>
    </row>
    <row r="607" spans="1:1">
      <c r="A607" t="s">
        <v>3416</v>
      </c>
    </row>
    <row r="608" spans="1:1">
      <c r="A608" t="s">
        <v>3424</v>
      </c>
    </row>
    <row r="609" spans="1:1">
      <c r="A609" t="s">
        <v>3416</v>
      </c>
    </row>
    <row r="610" spans="1:1">
      <c r="A610" t="s">
        <v>3433</v>
      </c>
    </row>
    <row r="611" spans="1:1">
      <c r="A611" t="s">
        <v>3416</v>
      </c>
    </row>
    <row r="612" spans="1:1">
      <c r="A612" t="s">
        <v>3416</v>
      </c>
    </row>
    <row r="613" spans="1:1">
      <c r="A613" t="s">
        <v>3411</v>
      </c>
    </row>
    <row r="614" spans="1:1">
      <c r="A614" t="s">
        <v>3409</v>
      </c>
    </row>
    <row r="615" spans="1:1">
      <c r="A615" t="s">
        <v>3409</v>
      </c>
    </row>
    <row r="616" spans="1:1">
      <c r="A616" t="s">
        <v>3415</v>
      </c>
    </row>
    <row r="617" spans="1:1">
      <c r="A617" t="s">
        <v>3416</v>
      </c>
    </row>
    <row r="618" spans="1:1">
      <c r="A618" t="s">
        <v>3416</v>
      </c>
    </row>
    <row r="619" spans="1:1">
      <c r="A619" t="s">
        <v>3416</v>
      </c>
    </row>
    <row r="620" spans="1:1">
      <c r="A620" t="s">
        <v>3416</v>
      </c>
    </row>
    <row r="621" spans="1:1">
      <c r="A621" t="s">
        <v>3416</v>
      </c>
    </row>
    <row r="622" spans="1:1">
      <c r="A622" t="s">
        <v>3416</v>
      </c>
    </row>
    <row r="623" spans="1:1">
      <c r="A623" t="s">
        <v>3419</v>
      </c>
    </row>
    <row r="624" spans="1:1">
      <c r="A624" t="s">
        <v>3416</v>
      </c>
    </row>
    <row r="625" spans="1:1">
      <c r="A625" t="s">
        <v>3416</v>
      </c>
    </row>
    <row r="626" spans="1:1">
      <c r="A626" t="s">
        <v>3416</v>
      </c>
    </row>
    <row r="627" spans="1:1">
      <c r="A627" t="s">
        <v>3419</v>
      </c>
    </row>
    <row r="628" spans="1:1">
      <c r="A628" t="s">
        <v>3416</v>
      </c>
    </row>
    <row r="629" spans="1:1">
      <c r="A629" t="s">
        <v>3416</v>
      </c>
    </row>
    <row r="630" spans="1:1">
      <c r="A630" t="s">
        <v>3427</v>
      </c>
    </row>
    <row r="631" spans="1:1">
      <c r="A631" t="s">
        <v>3419</v>
      </c>
    </row>
    <row r="632" spans="1:1">
      <c r="A632" t="s">
        <v>3416</v>
      </c>
    </row>
    <row r="633" spans="1:1">
      <c r="A633" t="s">
        <v>860</v>
      </c>
    </row>
    <row r="634" spans="1:1">
      <c r="A634" t="s">
        <v>3408</v>
      </c>
    </row>
    <row r="635" spans="1:1">
      <c r="A635" t="s">
        <v>860</v>
      </c>
    </row>
    <row r="636" spans="1:1">
      <c r="A636" t="s">
        <v>3408</v>
      </c>
    </row>
    <row r="637" spans="1:1">
      <c r="A637" t="s">
        <v>860</v>
      </c>
    </row>
    <row r="638" spans="1:1">
      <c r="A638" t="s">
        <v>3408</v>
      </c>
    </row>
    <row r="639" spans="1:1">
      <c r="A639" t="s">
        <v>860</v>
      </c>
    </row>
    <row r="640" spans="1:1">
      <c r="A640" t="s">
        <v>860</v>
      </c>
    </row>
    <row r="641" spans="1:1">
      <c r="A641" t="s">
        <v>3416</v>
      </c>
    </row>
    <row r="642" spans="1:1">
      <c r="A642" t="s">
        <v>3419</v>
      </c>
    </row>
    <row r="643" spans="1:1">
      <c r="A643" t="s">
        <v>3416</v>
      </c>
    </row>
    <row r="644" spans="1:1">
      <c r="A644" t="s">
        <v>3421</v>
      </c>
    </row>
    <row r="645" spans="1:1">
      <c r="A645" t="s">
        <v>3422</v>
      </c>
    </row>
    <row r="646" spans="1:1">
      <c r="A646" t="s">
        <v>860</v>
      </c>
    </row>
    <row r="647" spans="1:1">
      <c r="A647" t="s">
        <v>3407</v>
      </c>
    </row>
    <row r="648" spans="1:1">
      <c r="A648" t="s">
        <v>3407</v>
      </c>
    </row>
    <row r="649" spans="1:1">
      <c r="A649" t="s">
        <v>3407</v>
      </c>
    </row>
    <row r="650" spans="1:1">
      <c r="A650" t="s">
        <v>3407</v>
      </c>
    </row>
    <row r="651" spans="1:1">
      <c r="A651" t="s">
        <v>3422</v>
      </c>
    </row>
    <row r="652" spans="1:1">
      <c r="A652" t="s">
        <v>3416</v>
      </c>
    </row>
    <row r="653" spans="1:1">
      <c r="A653" t="s">
        <v>563</v>
      </c>
    </row>
    <row r="654" spans="1:1">
      <c r="A654" t="s">
        <v>3416</v>
      </c>
    </row>
    <row r="655" spans="1:1">
      <c r="A655" t="s">
        <v>3416</v>
      </c>
    </row>
    <row r="656" spans="1:1">
      <c r="A656" t="s">
        <v>3416</v>
      </c>
    </row>
    <row r="657" spans="1:1">
      <c r="A657" t="s">
        <v>3427</v>
      </c>
    </row>
    <row r="658" spans="1:1">
      <c r="A658" t="s">
        <v>3427</v>
      </c>
    </row>
    <row r="659" spans="1:1">
      <c r="A659" t="s">
        <v>3427</v>
      </c>
    </row>
    <row r="660" spans="1:1">
      <c r="A660" t="s">
        <v>3432</v>
      </c>
    </row>
    <row r="661" spans="1:1">
      <c r="A661" t="s">
        <v>3416</v>
      </c>
    </row>
    <row r="662" spans="1:1">
      <c r="A662" t="s">
        <v>3438</v>
      </c>
    </row>
    <row r="663" spans="1:1">
      <c r="A663" t="s">
        <v>3440</v>
      </c>
    </row>
    <row r="664" spans="1:1">
      <c r="A664" t="s">
        <v>3416</v>
      </c>
    </row>
    <row r="665" spans="1:1">
      <c r="A665" t="s">
        <v>3416</v>
      </c>
    </row>
    <row r="666" spans="1:1">
      <c r="A666" t="s">
        <v>3432</v>
      </c>
    </row>
    <row r="667" spans="1:1">
      <c r="A667" t="s">
        <v>3416</v>
      </c>
    </row>
    <row r="668" spans="1:1">
      <c r="A668" t="s">
        <v>3432</v>
      </c>
    </row>
    <row r="669" spans="1:1">
      <c r="A669" t="s">
        <v>3416</v>
      </c>
    </row>
    <row r="670" spans="1:1">
      <c r="A670" t="s">
        <v>860</v>
      </c>
    </row>
    <row r="671" spans="1:1">
      <c r="A671" t="s">
        <v>3416</v>
      </c>
    </row>
    <row r="672" spans="1:1">
      <c r="A672" t="s">
        <v>3416</v>
      </c>
    </row>
    <row r="673" spans="1:1">
      <c r="A673" t="s">
        <v>3424</v>
      </c>
    </row>
    <row r="674" spans="1:1">
      <c r="A674" t="s">
        <v>3415</v>
      </c>
    </row>
    <row r="675" spans="1:1">
      <c r="A675" t="s">
        <v>3415</v>
      </c>
    </row>
    <row r="676" spans="1:1">
      <c r="A676" t="s">
        <v>3407</v>
      </c>
    </row>
    <row r="677" spans="1:1">
      <c r="A677" t="s">
        <v>3416</v>
      </c>
    </row>
    <row r="678" spans="1:1">
      <c r="A678" t="s">
        <v>3419</v>
      </c>
    </row>
    <row r="679" spans="1:1">
      <c r="A679" t="s">
        <v>3416</v>
      </c>
    </row>
    <row r="680" spans="1:1">
      <c r="A680" t="s">
        <v>3416</v>
      </c>
    </row>
    <row r="681" spans="1:1">
      <c r="A681" t="s">
        <v>970</v>
      </c>
    </row>
    <row r="682" spans="1:1">
      <c r="A682" t="s">
        <v>788</v>
      </c>
    </row>
    <row r="683" spans="1:1">
      <c r="A683" t="s">
        <v>860</v>
      </c>
    </row>
    <row r="684" spans="1:1">
      <c r="A684" t="s">
        <v>970</v>
      </c>
    </row>
    <row r="685" spans="1:1">
      <c r="A685" t="s">
        <v>970</v>
      </c>
    </row>
    <row r="686" spans="1:1">
      <c r="A686" t="s">
        <v>853</v>
      </c>
    </row>
    <row r="687" spans="1:1">
      <c r="A687" t="s">
        <v>970</v>
      </c>
    </row>
    <row r="688" spans="1:1">
      <c r="A688" t="s">
        <v>884</v>
      </c>
    </row>
    <row r="689" spans="1:1">
      <c r="A689" t="s">
        <v>970</v>
      </c>
    </row>
    <row r="690" spans="1:1">
      <c r="A690" t="s">
        <v>843</v>
      </c>
    </row>
    <row r="691" spans="1:1">
      <c r="A691" t="s">
        <v>853</v>
      </c>
    </row>
    <row r="692" spans="1:1">
      <c r="A692" t="s">
        <v>795</v>
      </c>
    </row>
    <row r="693" spans="1:1">
      <c r="A693" t="s">
        <v>3416</v>
      </c>
    </row>
    <row r="694" spans="1:1">
      <c r="A694" t="s">
        <v>873</v>
      </c>
    </row>
    <row r="695" spans="1:1">
      <c r="A695" t="s">
        <v>3408</v>
      </c>
    </row>
    <row r="696" spans="1:1">
      <c r="A696" t="s">
        <v>884</v>
      </c>
    </row>
    <row r="697" spans="1:1">
      <c r="A697" t="s">
        <v>795</v>
      </c>
    </row>
    <row r="698" spans="1:1">
      <c r="A698" t="s">
        <v>3416</v>
      </c>
    </row>
    <row r="699" spans="1:1">
      <c r="A699" t="s">
        <v>795</v>
      </c>
    </row>
    <row r="700" spans="1:1">
      <c r="A700" t="s">
        <v>3409</v>
      </c>
    </row>
    <row r="701" spans="1:1">
      <c r="A701" t="s">
        <v>860</v>
      </c>
    </row>
    <row r="702" spans="1:1">
      <c r="A702" t="s">
        <v>3416</v>
      </c>
    </row>
    <row r="703" spans="1:1">
      <c r="A703" t="s">
        <v>860</v>
      </c>
    </row>
    <row r="704" spans="1:1">
      <c r="A704" t="s">
        <v>3416</v>
      </c>
    </row>
    <row r="705" spans="1:1">
      <c r="A705" t="s">
        <v>3416</v>
      </c>
    </row>
    <row r="706" spans="1:1">
      <c r="A706" t="s">
        <v>3431</v>
      </c>
    </row>
    <row r="707" spans="1:1">
      <c r="A707" t="s">
        <v>860</v>
      </c>
    </row>
    <row r="708" spans="1:1">
      <c r="A708" t="s">
        <v>3416</v>
      </c>
    </row>
    <row r="709" spans="1:1">
      <c r="A709" t="s">
        <v>3415</v>
      </c>
    </row>
    <row r="710" spans="1:1">
      <c r="A710" t="s">
        <v>3427</v>
      </c>
    </row>
    <row r="711" spans="1:1">
      <c r="A711" t="s">
        <v>3415</v>
      </c>
    </row>
    <row r="712" spans="1:1">
      <c r="A712" t="s">
        <v>3416</v>
      </c>
    </row>
    <row r="713" spans="1:1">
      <c r="A713" t="s">
        <v>3416</v>
      </c>
    </row>
    <row r="714" spans="1:1">
      <c r="A714" t="s">
        <v>3416</v>
      </c>
    </row>
    <row r="715" spans="1:1">
      <c r="A715" t="s">
        <v>3415</v>
      </c>
    </row>
    <row r="716" spans="1:1">
      <c r="A716" t="s">
        <v>3416</v>
      </c>
    </row>
    <row r="717" spans="1:1">
      <c r="A717" t="s">
        <v>3416</v>
      </c>
    </row>
    <row r="718" spans="1:1">
      <c r="A718" t="s">
        <v>3419</v>
      </c>
    </row>
    <row r="719" spans="1:1">
      <c r="A719" t="s">
        <v>3415</v>
      </c>
    </row>
    <row r="720" spans="1:1">
      <c r="A720" t="s">
        <v>3414</v>
      </c>
    </row>
    <row r="721" spans="1:1">
      <c r="A721" t="s">
        <v>3415</v>
      </c>
    </row>
    <row r="722" spans="1:1">
      <c r="A722" t="s">
        <v>860</v>
      </c>
    </row>
    <row r="723" spans="1:1">
      <c r="A723" t="s">
        <v>3416</v>
      </c>
    </row>
    <row r="724" spans="1:1">
      <c r="A724" t="s">
        <v>3422</v>
      </c>
    </row>
    <row r="725" spans="1:1">
      <c r="A725" t="s">
        <v>3416</v>
      </c>
    </row>
    <row r="726" spans="1:1">
      <c r="A726" t="s">
        <v>843</v>
      </c>
    </row>
    <row r="727" spans="1:1">
      <c r="A727" t="s">
        <v>3411</v>
      </c>
    </row>
    <row r="728" spans="1:1">
      <c r="A728" t="s">
        <v>3416</v>
      </c>
    </row>
    <row r="729" spans="1:1">
      <c r="A729" t="s">
        <v>3437</v>
      </c>
    </row>
    <row r="730" spans="1:1">
      <c r="A730" t="s">
        <v>3417</v>
      </c>
    </row>
    <row r="731" spans="1:1">
      <c r="A731" t="s">
        <v>3417</v>
      </c>
    </row>
    <row r="732" spans="1:1">
      <c r="A732" t="s">
        <v>3417</v>
      </c>
    </row>
    <row r="733" spans="1:1">
      <c r="A733" t="s">
        <v>3416</v>
      </c>
    </row>
  </sheetData>
  <autoFilter ref="A1:A733"/>
  <phoneticPr fontId="2"/>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8</vt:i4>
      </vt:variant>
    </vt:vector>
  </HeadingPairs>
  <TitlesOfParts>
    <vt:vector size="8" baseType="lpstr">
      <vt:lpstr>Summary</vt:lpstr>
      <vt:lpstr>Entity_List</vt:lpstr>
      <vt:lpstr>Protein_List</vt:lpstr>
      <vt:lpstr>Gene_List</vt:lpstr>
      <vt:lpstr>RNA_List</vt:lpstr>
      <vt:lpstr>asRNA_List</vt:lpstr>
      <vt:lpstr>Reaction_List</vt:lpstr>
      <vt:lpstr>Reaction_Category</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mkato</dc:creator>
  <cp:lastModifiedBy>Matsuoka Yukiko</cp:lastModifiedBy>
  <dcterms:created xsi:type="dcterms:W3CDTF">2012-12-07T08:37:31Z</dcterms:created>
  <dcterms:modified xsi:type="dcterms:W3CDTF">2013-09-13T05:28:18Z</dcterms:modified>
</cp:coreProperties>
</file>